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B2470AEE-3821-49D1-B96D-7D0BC6E2944A}" xr6:coauthVersionLast="41" xr6:coauthVersionMax="41" xr10:uidLastSave="{00000000-0000-0000-0000-000000000000}"/>
  <bookViews>
    <workbookView xWindow="-120" yWindow="-120" windowWidth="29040" windowHeight="15840" xr2:uid="{00000000-000D-0000-FFFF-FFFF00000000}"/>
  </bookViews>
  <sheets>
    <sheet name="7" sheetId="1" r:id="rId1"/>
  </sheets>
  <definedNames>
    <definedName name="вах">#REF!</definedName>
    <definedName name="завоз">#REF!</definedName>
    <definedName name="_xlnm.Print_Area" localSheetId="0">'7'!$A$1:$F$147</definedName>
    <definedName name="эл.">#REF!</definedName>
  </definedNames>
  <calcPr calcId="191029"/>
</workbook>
</file>

<file path=xl/calcChain.xml><?xml version="1.0" encoding="utf-8"?>
<calcChain xmlns="http://schemas.openxmlformats.org/spreadsheetml/2006/main">
  <c r="D121" i="1" l="1"/>
  <c r="D66" i="1" l="1"/>
  <c r="D17" i="1"/>
  <c r="E70" i="1" l="1"/>
  <c r="F15" i="1" l="1"/>
  <c r="F14" i="1" s="1"/>
  <c r="F134" i="1" l="1"/>
  <c r="F121" i="1" l="1"/>
  <c r="F120" i="1"/>
  <c r="F58" i="1"/>
  <c r="F17" i="1" l="1"/>
  <c r="F16" i="1" s="1"/>
  <c r="F70" i="1" l="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2" i="1"/>
  <c r="F123" i="1"/>
  <c r="F124" i="1"/>
  <c r="F125" i="1"/>
  <c r="F126" i="1"/>
  <c r="F6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9" i="1"/>
  <c r="F60" i="1"/>
  <c r="F19" i="1"/>
  <c r="F68" i="1" l="1"/>
  <c r="F18" i="1"/>
  <c r="F66" i="1" l="1"/>
  <c r="F131" i="1" l="1"/>
  <c r="F129" i="1"/>
  <c r="F133" i="1" l="1"/>
  <c r="F132" i="1"/>
  <c r="F130" i="1"/>
  <c r="F128" i="1"/>
  <c r="F67" i="1"/>
  <c r="F62" i="1"/>
  <c r="F127" i="1" l="1"/>
  <c r="F61" i="1"/>
  <c r="F137" i="1" l="1"/>
  <c r="F138" i="1" s="1"/>
  <c r="F139" i="1" s="1"/>
</calcChain>
</file>

<file path=xl/sharedStrings.xml><?xml version="1.0" encoding="utf-8"?>
<sst xmlns="http://schemas.openxmlformats.org/spreadsheetml/2006/main" count="387" uniqueCount="267">
  <si>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</si>
  <si>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</si>
  <si>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</si>
  <si>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</si>
  <si>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</si>
  <si>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</si>
  <si>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</si>
  <si>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</si>
  <si>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</si>
  <si>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</si>
  <si>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</si>
  <si>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</si>
  <si>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</si>
  <si>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</si>
  <si>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</si>
  <si>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</si>
  <si>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</si>
  <si>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</si>
  <si>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</si>
  <si>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</si>
  <si>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</si>
  <si>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</si>
  <si>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</si>
  <si>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</si>
  <si>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</si>
  <si>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</si>
  <si>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</si>
  <si>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</si>
  <si>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</si>
  <si>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</si>
  <si>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</si>
  <si>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</si>
  <si>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</si>
  <si>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</si>
  <si>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</si>
  <si>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</si>
  <si>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</si>
  <si>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</si>
  <si>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</si>
  <si>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</si>
  <si>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</si>
  <si>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</si>
  <si>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</si>
  <si>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</si>
  <si>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</si>
  <si>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</si>
  <si>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</si>
  <si>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</si>
  <si>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</si>
  <si>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</si>
  <si>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</si>
  <si>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</si>
  <si>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</si>
  <si>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</si>
  <si>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</si>
  <si>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</si>
  <si>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</si>
  <si>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</si>
  <si>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</si>
  <si>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</si>
  <si>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</si>
  <si>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</si>
  <si>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</si>
  <si>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</si>
  <si>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</si>
  <si>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</si>
  <si>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</si>
  <si>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</si>
  <si>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</si>
  <si>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</si>
  <si>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</si>
  <si>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</si>
  <si>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</si>
  <si>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</si>
  <si>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</si>
  <si>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</si>
  <si>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</si>
  <si>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</si>
  <si>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</si>
  <si>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</si>
  <si>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</si>
  <si>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Расчистка территории площадки скважины от снега и кустарников</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</si>
  <si>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</si>
  <si>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</si>
  <si>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Монтаж шламового амбара</t>
  </si>
  <si>
    <t>2.3</t>
  </si>
  <si>
    <t>2.5</t>
  </si>
  <si>
    <t>2.7</t>
  </si>
  <si>
    <t>2.9</t>
  </si>
  <si>
    <t>2.11</t>
  </si>
  <si>
    <t>2.13</t>
  </si>
  <si>
    <t>2.15</t>
  </si>
  <si>
    <t>2.17</t>
  </si>
  <si>
    <t>2.19</t>
  </si>
  <si>
    <t>2.21</t>
  </si>
  <si>
    <t>2.23</t>
  </si>
  <si>
    <t>2.25</t>
  </si>
  <si>
    <t>2.27</t>
  </si>
  <si>
    <t>2.29</t>
  </si>
  <si>
    <t>2.31</t>
  </si>
  <si>
    <t>2.33</t>
  </si>
  <si>
    <t>3</t>
  </si>
  <si>
    <t>3.1</t>
  </si>
  <si>
    <t>4</t>
  </si>
  <si>
    <t>Материалы для выполнения работ</t>
  </si>
  <si>
    <t xml:space="preserve">Лес круглый </t>
  </si>
  <si>
    <t>Геомембрана</t>
  </si>
  <si>
    <t>1</t>
  </si>
  <si>
    <t>5</t>
  </si>
  <si>
    <t>м3</t>
  </si>
  <si>
    <t>2.2</t>
  </si>
  <si>
    <t>2.4</t>
  </si>
  <si>
    <t>2.6</t>
  </si>
  <si>
    <t>2.8</t>
  </si>
  <si>
    <t>2.10</t>
  </si>
  <si>
    <t>2.12</t>
  </si>
  <si>
    <t>2.14</t>
  </si>
  <si>
    <t>2.16</t>
  </si>
  <si>
    <t>2.18</t>
  </si>
  <si>
    <t>2.20</t>
  </si>
  <si>
    <t>2.22</t>
  </si>
  <si>
    <t>2.24</t>
  </si>
  <si>
    <t>2.26</t>
  </si>
  <si>
    <t>2.28</t>
  </si>
  <si>
    <t>2.30</t>
  </si>
  <si>
    <t>2.32</t>
  </si>
  <si>
    <t>2.34</t>
  </si>
  <si>
    <t>Фиксированные ставки (указываются СПРАВОЧНО, в стоимость не включаются):</t>
  </si>
  <si>
    <t>Кран КС-25</t>
  </si>
  <si>
    <t>м/ч</t>
  </si>
  <si>
    <t>-</t>
  </si>
  <si>
    <t>2 ЭТАП - Демонтаж буровой установки 3Д-76 (далее БУ), вахтового поселка и привышечных сооружений</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</si>
  <si>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</si>
  <si>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</si>
  <si>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</si>
  <si>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</si>
  <si>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</si>
  <si>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</si>
  <si>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</si>
  <si>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</si>
  <si>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</si>
  <si>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</si>
  <si>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</si>
  <si>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</si>
  <si>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</si>
  <si>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</si>
  <si>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</si>
  <si>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</si>
  <si>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2.35</t>
  </si>
  <si>
    <t>2.36</t>
  </si>
  <si>
    <t>2.37</t>
  </si>
  <si>
    <t>2.38</t>
  </si>
  <si>
    <t>2.39</t>
  </si>
  <si>
    <t>2.40</t>
  </si>
  <si>
    <t>2.41</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</si>
  <si>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</si>
  <si>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</si>
  <si>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</si>
  <si>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</si>
  <si>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</si>
  <si>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</si>
  <si>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</si>
  <si>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</si>
  <si>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</si>
  <si>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</si>
  <si>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</si>
  <si>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</si>
  <si>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</si>
  <si>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</si>
  <si>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</si>
  <si>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Монтаж факельного амбара (ФА)</t>
  </si>
  <si>
    <t>3 ЭТАП - Погрузочно - разгрузочные работы и перевозка БУ, вахтового поселка, бригадного хозяйства и привышечных сооружений</t>
  </si>
  <si>
    <t>3.3</t>
  </si>
  <si>
    <t>3.4</t>
  </si>
  <si>
    <t>3.5</t>
  </si>
  <si>
    <t>3.6</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</si>
  <si>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</si>
  <si>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</si>
  <si>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</si>
  <si>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</si>
  <si>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</si>
  <si>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</si>
  <si>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</si>
  <si>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</si>
  <si>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</si>
  <si>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</si>
  <si>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</si>
  <si>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</si>
  <si>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</si>
  <si>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</si>
  <si>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</si>
  <si>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</si>
  <si>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</si>
  <si>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</si>
  <si>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</si>
  <si>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</si>
  <si>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</si>
  <si>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</si>
  <si>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</si>
  <si>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</si>
  <si>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</si>
  <si>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</si>
  <si>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</si>
  <si>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</si>
  <si>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</si>
  <si>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</si>
  <si>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</si>
  <si>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</si>
  <si>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</si>
  <si>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</si>
  <si>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</si>
  <si>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</si>
  <si>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</si>
  <si>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</si>
  <si>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</si>
  <si>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</si>
  <si>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</si>
  <si>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</si>
  <si>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</si>
  <si>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</si>
  <si>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</si>
  <si>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</si>
  <si>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</si>
  <si>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</si>
  <si>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</si>
  <si>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</si>
  <si>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</si>
  <si>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</si>
  <si>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</si>
  <si>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</si>
  <si>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</si>
  <si>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</si>
  <si>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Демонтаж долотной площадки</t>
  </si>
  <si>
    <t>2.42</t>
  </si>
  <si>
    <t>4.4.1</t>
  </si>
  <si>
    <t>Монтаж внешних коммуникаций с термоизоляцией</t>
  </si>
  <si>
    <t>Монтаж площадки газофакельной установки</t>
  </si>
  <si>
    <t>Отсыпка основания под сооружения гидронамывным песком</t>
  </si>
  <si>
    <t>4.51.1</t>
  </si>
  <si>
    <t>Пленка полиэтиленовая 200мкм</t>
  </si>
  <si>
    <t>Дорнит-100</t>
  </si>
  <si>
    <t>Пиломатериал (доска обрезная, необрезная, лафет)</t>
  </si>
  <si>
    <t>1.1</t>
  </si>
  <si>
    <t>Доставка материала грунтового строительного (песка) на объект работ</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</si>
  <si>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</si>
  <si>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</si>
  <si>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</si>
  <si>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леса круглого до объекта монтажа БУ</t>
  </si>
  <si>
    <t>Доставка пиломатериала до объекта монтажа БУ</t>
  </si>
  <si>
    <t>4 ЭТАП - Монтаж БУ, вахтового поселка и привышечных сооружений</t>
  </si>
  <si>
    <t>ИТОГО стоимость работ без НДС</t>
  </si>
  <si>
    <t>1.2</t>
  </si>
  <si>
    <t>Монтаж блока энергоснабжения**</t>
  </si>
  <si>
    <t>Участник закупки:______________________________________</t>
  </si>
  <si>
    <t>КОММЕРЧЕСКОЕ ПРЕДЛОЖЕНИЕ*</t>
  </si>
  <si>
    <t xml:space="preserve">Графа "Количество" в п. 1.2 определена следующим образом: количество суток содержания (57 суток) * количество км автозимника (п. 1.1)/30,4 (усредненное количество дней в месяце в течение года) </t>
  </si>
  <si>
    <t xml:space="preserve">Графа "Количество" в п. 3.5 определена следующим образом: вес (тн) оборудования (п. 3.1/3.6) * планирумое расстояние перевозки (533,4 км) </t>
  </si>
  <si>
    <t xml:space="preserve">Графа "Количество" в п. 4.51.1 определена следующим образом: вес материала грунтового строительного (песка) (3 750 тн) * планирумое расстояние перевозки (168 км) </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</si>
  <si>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</si>
  <si>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</si>
  <si>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</si>
  <si>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</si>
  <si>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Цена за единицу, руб. без НДС</t>
  </si>
  <si>
    <t>Стоимость работ, 
руб. без НДС</t>
  </si>
  <si>
    <t>Форма 6.7к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</si>
  <si>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№7</t>
  </si>
  <si>
    <t>на выполнение комплекса работ по подготовке зимней автомобильной дороги и производственной площадки, демонтажу, перевозке со скв.№101 Восточно-Сузунского-2 ЛУ на скв.№2 Посойского ЛУ и монтажу буровой установки, вахтового поселка и привышечных сооружений (ДПМ) БУ 3Д76 в 2026 году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</si>
</sst>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_-* #,##0\ _р_._-;\-* #,##0\ _р_._-;_-* &quot;-&quot;\ _р_._-;_-@_-"/>
    <numFmt numFmtId="166" formatCode="_-* #,##0.00\ _р_._-;\-* #,##0.00\ _р_._-;_-* &quot;-&quot;??\ _р_._-;_-@_-"/>
    <numFmt numFmtId="167" formatCode="_-* #,##0.00_р_._-;\-* #,##0.00_р_._-;_-* &quot;-&quot;??_р_._-;_-@_-"/>
    <numFmt numFmtId="168" formatCode="_(&quot;$&quot;* #,##0_);_(&quot;$&quot;* \(#,##0\);_(&quot;$&quot;* &quot;-&quot;_);_(@_)"/>
    <numFmt numFmtId="169" formatCode="_(* #,##0_);_(* \(#,##0\);_(* &quot;-&quot;??_);_(@_)"/>
    <numFmt numFmtId="170" formatCode="0.00;0;"/>
    <numFmt numFmtId="171" formatCode="mm\-\J\J"/>
    <numFmt numFmtId="172" formatCode="#,##0&quot;$&quot;;[Red]\-#,##0&quot;$&quot;"/>
    <numFmt numFmtId="173" formatCode="#,##0.00;[Red]\-#,##0.00;#"/>
    <numFmt numFmtId="174" formatCode="_-&quot;Ј&quot;* #,##0.00_-;\-&quot;Ј&quot;* #,##0.00_-;_-&quot;Ј&quot;* &quot;-&quot;??_-;_-@_-"/>
    <numFmt numFmtId="175" formatCode="_(&quot;kr&quot;\ * #,##0_);_(&quot;kr&quot;\ * \(#,##0\);_(&quot;kr&quot;\ * &quot;-&quot;_);_(@_)"/>
    <numFmt numFmtId="176" formatCode="&quot;$&quot;0.00"/>
    <numFmt numFmtId="177" formatCode="_ * #,##0.00_)_?_ ;_ * \(#,##0.00\)_?_ ;_ * &quot;-&quot;??_)_?_ ;_ @_ "/>
    <numFmt numFmtId="178" formatCode="#0.0##;;&quot;-&quot;_р"/>
    <numFmt numFmtId="179" formatCode="#,##0.0#####;\-\ #,##0.0#####;"/>
    <numFmt numFmtId="180" formatCode="General_)"/>
    <numFmt numFmtId="181" formatCode="&quot;Затраты, &quot;"/>
    <numFmt numFmtId="182" formatCode="&quot;Кол-во, &quot;@"/>
    <numFmt numFmtId="183" formatCode="&quot;Норма, &quot;@"/>
    <numFmt numFmtId="184" formatCode="##%;##%;&quot;&quot;"/>
    <numFmt numFmtId="185" formatCode="&quot;К-т ре-зерва, &quot;@"/>
    <numFmt numFmtId="186" formatCode="#,##0.00\ _₽"/>
  </numFmts>
  <fonts count="63">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s>
  <fills count="5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8">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70" fontId="8" fillId="0" borderId="0">
      <alignment horizontal="center"/>
    </xf>
    <xf numFmtId="170" fontId="8" fillId="0" borderId="0">
      <alignment horizontal="center"/>
    </xf>
    <xf numFmtId="171" fontId="31" fillId="4" borderId="10">
      <alignment vertical="center"/>
    </xf>
    <xf numFmtId="171"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3" fontId="37" fillId="0" borderId="0">
      <alignment horizontal="right" vertical="top"/>
    </xf>
    <xf numFmtId="165" fontId="7" fillId="0" borderId="0" applyFont="0" applyFill="0" applyBorder="0" applyAlignment="0" applyProtection="0"/>
    <xf numFmtId="43" fontId="3" fillId="0" borderId="0" applyFont="0" applyFill="0" applyBorder="0" applyAlignment="0" applyProtection="0"/>
    <xf numFmtId="168" fontId="7" fillId="0" borderId="0" applyFont="0" applyFill="0" applyBorder="0" applyAlignment="0" applyProtection="0"/>
    <xf numFmtId="174"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5" fontId="40" fillId="0" borderId="0" applyFont="0" applyFill="0" applyBorder="0" applyAlignment="0" applyProtection="0"/>
    <xf numFmtId="176"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7" fontId="40" fillId="0" borderId="0" applyFont="0" applyFill="0" applyBorder="0" applyAlignment="0" applyProtection="0"/>
    <xf numFmtId="169"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8" fontId="36" fillId="0" borderId="0"/>
    <xf numFmtId="179" fontId="36" fillId="0" borderId="1" applyFont="0" applyFill="0" applyBorder="0" applyAlignment="0" applyProtection="0"/>
    <xf numFmtId="180"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1" fontId="36" fillId="0" borderId="8" applyFill="0" applyProtection="0">
      <alignment horizontal="center" vertical="center" wrapText="1"/>
    </xf>
    <xf numFmtId="180" fontId="52" fillId="46" borderId="24"/>
    <xf numFmtId="0" fontId="17" fillId="0" borderId="23" applyNumberFormat="0" applyFill="0" applyAlignment="0" applyProtection="0"/>
    <xf numFmtId="0" fontId="17" fillId="0" borderId="23" applyNumberFormat="0" applyFill="0" applyAlignment="0" applyProtection="0"/>
    <xf numFmtId="182"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3"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4"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5"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5" fontId="56" fillId="0" borderId="0" applyFont="0" applyFill="0" applyBorder="0" applyAlignment="0" applyProtection="0"/>
    <xf numFmtId="3" fontId="57" fillId="0" borderId="25" applyFont="0" applyBorder="0">
      <alignment horizontal="right"/>
      <protection locked="0"/>
    </xf>
    <xf numFmtId="166" fontId="56"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164" fontId="5" fillId="0" borderId="0" applyFont="0" applyFill="0" applyBorder="0" applyAlignment="0" applyProtection="0"/>
    <xf numFmtId="0" fontId="3" fillId="0" borderId="0"/>
    <xf numFmtId="0" fontId="3" fillId="0" borderId="0"/>
  </cellStyleXfs>
  <cellXfs count="126">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 fontId="2" fillId="48" borderId="6" xfId="3187" applyNumberFormat="1" applyFont="1" applyFill="1" applyBorder="1" applyAlignment="1">
      <alignment horizontal="center" vertical="center"/>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0" fontId="1" fillId="0" borderId="1" xfId="0" applyFont="1" applyBorder="1" applyAlignment="1">
      <alignment vertical="top" wrapText="1"/>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186" fontId="1" fillId="49" borderId="1" xfId="0" applyNumberFormat="1" applyFont="1" applyFill="1" applyBorder="1" applyAlignment="1">
      <alignment horizontal="center" vertical="center" wrapText="1"/>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9" xfId="0" applyFont="1" applyFill="1" applyBorder="1" applyAlignment="1">
      <alignment wrapText="1"/>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4" fontId="1" fillId="49" borderId="9" xfId="3187"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62" fillId="0" borderId="0" xfId="0" applyFont="1" applyFill="1" applyBorder="1" applyAlignment="1">
      <alignment vertical="center"/>
    </xf>
    <xf numFmtId="49" fontId="1" fillId="0" borderId="28" xfId="3187" applyNumberFormat="1" applyFont="1" applyBorder="1" applyAlignment="1">
      <alignment horizontal="center" vertical="center"/>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0" fontId="1" fillId="0" borderId="0" xfId="0" applyFont="1" applyFill="1"/>
    <xf numFmtId="49" fontId="1" fillId="0" borderId="26" xfId="3187" applyNumberFormat="1" applyFont="1" applyBorder="1" applyAlignment="1">
      <alignment horizontal="center" vertical="center"/>
    </xf>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164" fontId="1" fillId="0" borderId="1" xfId="3245" applyFont="1" applyFill="1" applyBorder="1" applyAlignment="1">
      <alignment horizontal="center" vertical="center" wrapText="1"/>
    </xf>
    <xf numFmtId="49" fontId="2" fillId="47" borderId="32" xfId="0" applyNumberFormat="1" applyFont="1" applyFill="1" applyBorder="1" applyAlignment="1">
      <alignment horizontal="center" vertical="center"/>
    </xf>
    <xf numFmtId="0" fontId="2" fillId="47" borderId="33" xfId="0" applyFont="1" applyFill="1" applyBorder="1" applyAlignment="1">
      <alignment horizontal="center" vertical="center"/>
    </xf>
    <xf numFmtId="0" fontId="2" fillId="47" borderId="33"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0" fontId="1" fillId="0" borderId="0" xfId="0" applyFont="1" applyAlignment="1">
      <alignment horizontal="left" vertical="top" wrapText="1"/>
    </xf>
    <xf numFmtId="0" fontId="1" fillId="0" borderId="0" xfId="3246" applyFont="1" applyAlignment="1">
      <alignment horizontal="center" vertical="center" wrapText="1"/>
    </xf>
    <xf numFmtId="0" fontId="2" fillId="47" borderId="34" xfId="0" applyFont="1" applyFill="1" applyBorder="1" applyAlignment="1">
      <alignment horizontal="center" vertical="center" wrapText="1"/>
    </xf>
    <xf numFmtId="4" fontId="1" fillId="0" borderId="8" xfId="0" applyNumberFormat="1" applyFont="1" applyFill="1" applyBorder="1" applyAlignment="1">
      <alignment horizontal="center" vertical="center"/>
    </xf>
    <xf numFmtId="4" fontId="2" fillId="48" borderId="31" xfId="0" applyNumberFormat="1" applyFont="1" applyFill="1" applyBorder="1" applyAlignment="1">
      <alignment horizontal="center" vertical="center" wrapText="1"/>
    </xf>
    <xf numFmtId="49" fontId="60" fillId="50" borderId="1" xfId="0" applyNumberFormat="1" applyFont="1" applyFill="1" applyBorder="1" applyAlignment="1">
      <alignment horizontal="left" vertical="center" wrapText="1"/>
    </xf>
    <xf numFmtId="49" fontId="60" fillId="54" borderId="1" xfId="0" applyNumberFormat="1" applyFont="1" applyFill="1" applyBorder="1" applyAlignment="1">
      <alignment horizontal="left" vertical="center" wrapText="1"/>
    </xf>
    <xf numFmtId="4" fontId="60" fillId="52" borderId="1" xfId="0" applyNumberFormat="1" applyFont="1" applyFill="1" applyBorder="1" applyAlignment="1">
      <alignment horizontal="left" vertical="center" wrapText="1"/>
    </xf>
    <xf numFmtId="49" fontId="60" fillId="55" borderId="1" xfId="0" applyNumberFormat="1" applyFont="1" applyFill="1" applyBorder="1" applyAlignment="1">
      <alignment horizontal="left" vertical="center" wrapText="1"/>
    </xf>
    <xf numFmtId="0" fontId="1" fillId="0" borderId="1" xfId="0" applyFont="1" applyFill="1" applyBorder="1" applyAlignment="1">
      <alignment vertical="top"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49" fontId="1" fillId="0" borderId="26" xfId="0" applyNumberFormat="1" applyFont="1" applyFill="1" applyBorder="1" applyAlignment="1">
      <alignment horizontal="center" vertical="center" wrapText="1"/>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4" fontId="1" fillId="0" borderId="27" xfId="0" applyNumberFormat="1" applyFont="1" applyFill="1" applyBorder="1" applyAlignment="1">
      <alignment horizontal="center" vertical="center"/>
    </xf>
    <xf numFmtId="4" fontId="1" fillId="49" borderId="9" xfId="3187" applyNumberFormat="1" applyFont="1" applyFill="1" applyBorder="1" applyAlignment="1">
      <alignment horizontal="center" vertical="center"/>
    </xf>
    <xf numFmtId="186" fontId="1" fillId="49" borderId="9" xfId="0" applyNumberFormat="1" applyFont="1" applyFill="1" applyBorder="1" applyAlignment="1">
      <alignment horizontal="center" vertical="center" wrapText="1"/>
    </xf>
    <xf numFmtId="0" fontId="1" fillId="54" borderId="30" xfId="3187" applyFont="1" applyFill="1" applyBorder="1" applyAlignment="1">
      <alignment horizontal="center" vertical="center" wrapText="1"/>
    </xf>
    <xf numFmtId="0" fontId="1" fillId="52" borderId="1" xfId="0" applyFont="1" applyFill="1" applyBorder="1" applyAlignment="1">
      <alignment horizontal="center" vertical="center" wrapText="1"/>
    </xf>
    <xf numFmtId="164" fontId="1" fillId="55" borderId="1" xfId="0" applyNumberFormat="1" applyFont="1" applyFill="1" applyBorder="1" applyAlignment="1">
      <alignment horizontal="center" vertical="center" wrapText="1"/>
    </xf>
    <xf numFmtId="0" fontId="1" fillId="51" borderId="0" xfId="0" applyFont="1" applyFill="1" applyAlignment="1">
      <alignment horizontal="left" vertical="top" wrapText="1"/>
    </xf>
    <xf numFmtId="0" fontId="1" fillId="0" borderId="0" xfId="0" applyFont="1" applyAlignment="1">
      <alignment horizontal="left" vertical="top"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29" xfId="0" applyNumberFormat="1" applyFont="1" applyFill="1" applyBorder="1" applyAlignment="1">
      <alignment horizontal="center" vertical="center"/>
    </xf>
    <xf numFmtId="49" fontId="2" fillId="48" borderId="30" xfId="0" applyNumberFormat="1" applyFont="1" applyFill="1" applyBorder="1" applyAlignment="1">
      <alignment horizontal="center" vertical="center"/>
    </xf>
    <xf numFmtId="49" fontId="2" fillId="48" borderId="4" xfId="3187" applyNumberFormat="1" applyFont="1" applyFill="1" applyBorder="1" applyAlignment="1">
      <alignment horizontal="center" vertical="center" wrapText="1"/>
    </xf>
    <xf numFmtId="49" fontId="2" fillId="48" borderId="5" xfId="3187"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6" applyFont="1" applyAlignment="1">
      <alignment horizontal="center" vertical="center" wrapText="1"/>
    </xf>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cellXfs>
  <cellStyles count="3248">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7"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6"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xfId="3245" builtinId="3"/>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V157"/>
  <sheetViews>
    <sheetView tabSelected="1" topLeftCell="A118" zoomScale="80" zoomScaleNormal="80" zoomScaleSheetLayoutView="70" workbookViewId="0">
      <selection activeCell="K130" sqref="K130"/>
    </sheetView>
  </sheetViews>
  <sheetFormatPr defaultRowHeight="15.75"/>
  <cols>
    <col min="1" max="1" width="8.7109375" style="7" customWidth="1"/>
    <col min="2" max="2" width="87.42578125" style="1" customWidth="1"/>
    <col min="3" max="3" width="11.28515625" style="1" customWidth="1"/>
    <col min="4" max="4" width="15" style="1" bestFit="1" customWidth="1"/>
    <col min="5" max="5" width="20.140625" style="48" customWidth="1"/>
    <col min="6" max="6" width="18.42578125" style="49" customWidth="1"/>
    <col min="7" max="214" width="9.140625" style="1"/>
    <col min="215" max="215" width="8.7109375" style="1" customWidth="1"/>
    <col min="216" max="216" width="78.7109375" style="1" customWidth="1"/>
    <col min="217" max="217" width="13.5703125" style="1" customWidth="1"/>
    <col min="218" max="218" width="14" style="1" customWidth="1"/>
    <col min="219" max="219" width="17.28515625" style="1" customWidth="1"/>
    <col min="220" max="220" width="25.85546875" style="1" customWidth="1"/>
    <col min="221" max="221" width="20.42578125" style="1" customWidth="1"/>
    <col min="222" max="222" width="10.85546875" style="1" bestFit="1" customWidth="1"/>
    <col min="223" max="223" width="12.42578125" style="1" customWidth="1"/>
    <col min="224" max="224" width="26" style="1" customWidth="1"/>
    <col min="225" max="470" width="9.140625" style="1"/>
    <col min="471" max="471" width="8.7109375" style="1" customWidth="1"/>
    <col min="472" max="472" width="78.7109375" style="1" customWidth="1"/>
    <col min="473" max="473" width="13.5703125" style="1" customWidth="1"/>
    <col min="474" max="474" width="14" style="1" customWidth="1"/>
    <col min="475" max="475" width="17.28515625" style="1" customWidth="1"/>
    <col min="476" max="476" width="25.85546875" style="1" customWidth="1"/>
    <col min="477" max="477" width="20.42578125" style="1" customWidth="1"/>
    <col min="478" max="478" width="10.85546875" style="1" bestFit="1" customWidth="1"/>
    <col min="479" max="479" width="12.42578125" style="1" customWidth="1"/>
    <col min="480" max="480" width="26" style="1" customWidth="1"/>
    <col min="481" max="726" width="9.140625" style="1"/>
    <col min="727" max="727" width="8.7109375" style="1" customWidth="1"/>
    <col min="728" max="728" width="78.7109375" style="1" customWidth="1"/>
    <col min="729" max="729" width="13.5703125" style="1" customWidth="1"/>
    <col min="730" max="730" width="14" style="1" customWidth="1"/>
    <col min="731" max="731" width="17.28515625" style="1" customWidth="1"/>
    <col min="732" max="732" width="25.85546875" style="1" customWidth="1"/>
    <col min="733" max="733" width="20.42578125" style="1" customWidth="1"/>
    <col min="734" max="734" width="10.85546875" style="1" bestFit="1" customWidth="1"/>
    <col min="735" max="735" width="12.42578125" style="1" customWidth="1"/>
    <col min="736" max="736" width="26" style="1" customWidth="1"/>
    <col min="737" max="982" width="9.140625" style="1"/>
    <col min="983" max="983" width="8.7109375" style="1" customWidth="1"/>
    <col min="984" max="984" width="78.7109375" style="1" customWidth="1"/>
    <col min="985" max="985" width="13.5703125" style="1" customWidth="1"/>
    <col min="986" max="986" width="14" style="1" customWidth="1"/>
    <col min="987" max="987" width="17.28515625" style="1" customWidth="1"/>
    <col min="988" max="988" width="25.85546875" style="1" customWidth="1"/>
    <col min="989" max="989" width="20.42578125" style="1" customWidth="1"/>
    <col min="990" max="990" width="10.85546875" style="1" bestFit="1" customWidth="1"/>
    <col min="991" max="991" width="12.42578125" style="1" customWidth="1"/>
    <col min="992" max="992" width="26" style="1" customWidth="1"/>
    <col min="993" max="1238" width="9.140625" style="1"/>
    <col min="1239" max="1239" width="8.7109375" style="1" customWidth="1"/>
    <col min="1240" max="1240" width="78.7109375" style="1" customWidth="1"/>
    <col min="1241" max="1241" width="13.5703125" style="1" customWidth="1"/>
    <col min="1242" max="1242" width="14" style="1" customWidth="1"/>
    <col min="1243" max="1243" width="17.28515625" style="1" customWidth="1"/>
    <col min="1244" max="1244" width="25.85546875" style="1" customWidth="1"/>
    <col min="1245" max="1245" width="20.42578125" style="1" customWidth="1"/>
    <col min="1246" max="1246" width="10.85546875" style="1" bestFit="1" customWidth="1"/>
    <col min="1247" max="1247" width="12.42578125" style="1" customWidth="1"/>
    <col min="1248" max="1248" width="26" style="1" customWidth="1"/>
    <col min="1249" max="1494" width="9.140625" style="1"/>
    <col min="1495" max="1495" width="8.7109375" style="1" customWidth="1"/>
    <col min="1496" max="1496" width="78.7109375" style="1" customWidth="1"/>
    <col min="1497" max="1497" width="13.5703125" style="1" customWidth="1"/>
    <col min="1498" max="1498" width="14" style="1" customWidth="1"/>
    <col min="1499" max="1499" width="17.28515625" style="1" customWidth="1"/>
    <col min="1500" max="1500" width="25.85546875" style="1" customWidth="1"/>
    <col min="1501" max="1501" width="20.42578125" style="1" customWidth="1"/>
    <col min="1502" max="1502" width="10.85546875" style="1" bestFit="1" customWidth="1"/>
    <col min="1503" max="1503" width="12.42578125" style="1" customWidth="1"/>
    <col min="1504" max="1504" width="26" style="1" customWidth="1"/>
    <col min="1505" max="1750" width="9.140625" style="1"/>
    <col min="1751" max="1751" width="8.7109375" style="1" customWidth="1"/>
    <col min="1752" max="1752" width="78.7109375" style="1" customWidth="1"/>
    <col min="1753" max="1753" width="13.5703125" style="1" customWidth="1"/>
    <col min="1754" max="1754" width="14" style="1" customWidth="1"/>
    <col min="1755" max="1755" width="17.28515625" style="1" customWidth="1"/>
    <col min="1756" max="1756" width="25.85546875" style="1" customWidth="1"/>
    <col min="1757" max="1757" width="20.42578125" style="1" customWidth="1"/>
    <col min="1758" max="1758" width="10.85546875" style="1" bestFit="1" customWidth="1"/>
    <col min="1759" max="1759" width="12.42578125" style="1" customWidth="1"/>
    <col min="1760" max="1760" width="26" style="1" customWidth="1"/>
    <col min="1761" max="2006" width="9.140625" style="1"/>
    <col min="2007" max="2007" width="8.7109375" style="1" customWidth="1"/>
    <col min="2008" max="2008" width="78.7109375" style="1" customWidth="1"/>
    <col min="2009" max="2009" width="13.5703125" style="1" customWidth="1"/>
    <col min="2010" max="2010" width="14" style="1" customWidth="1"/>
    <col min="2011" max="2011" width="17.28515625" style="1" customWidth="1"/>
    <col min="2012" max="2012" width="25.85546875" style="1" customWidth="1"/>
    <col min="2013" max="2013" width="20.42578125" style="1" customWidth="1"/>
    <col min="2014" max="2014" width="10.85546875" style="1" bestFit="1" customWidth="1"/>
    <col min="2015" max="2015" width="12.42578125" style="1" customWidth="1"/>
    <col min="2016" max="2016" width="26" style="1" customWidth="1"/>
    <col min="2017" max="2262" width="9.140625" style="1"/>
    <col min="2263" max="2263" width="8.7109375" style="1" customWidth="1"/>
    <col min="2264" max="2264" width="78.7109375" style="1" customWidth="1"/>
    <col min="2265" max="2265" width="13.5703125" style="1" customWidth="1"/>
    <col min="2266" max="2266" width="14" style="1" customWidth="1"/>
    <col min="2267" max="2267" width="17.28515625" style="1" customWidth="1"/>
    <col min="2268" max="2268" width="25.85546875" style="1" customWidth="1"/>
    <col min="2269" max="2269" width="20.42578125" style="1" customWidth="1"/>
    <col min="2270" max="2270" width="10.85546875" style="1" bestFit="1" customWidth="1"/>
    <col min="2271" max="2271" width="12.42578125" style="1" customWidth="1"/>
    <col min="2272" max="2272" width="26" style="1" customWidth="1"/>
    <col min="2273" max="2518" width="9.140625" style="1"/>
    <col min="2519" max="2519" width="8.7109375" style="1" customWidth="1"/>
    <col min="2520" max="2520" width="78.7109375" style="1" customWidth="1"/>
    <col min="2521" max="2521" width="13.5703125" style="1" customWidth="1"/>
    <col min="2522" max="2522" width="14" style="1" customWidth="1"/>
    <col min="2523" max="2523" width="17.28515625" style="1" customWidth="1"/>
    <col min="2524" max="2524" width="25.85546875" style="1" customWidth="1"/>
    <col min="2525" max="2525" width="20.42578125" style="1" customWidth="1"/>
    <col min="2526" max="2526" width="10.85546875" style="1" bestFit="1" customWidth="1"/>
    <col min="2527" max="2527" width="12.42578125" style="1" customWidth="1"/>
    <col min="2528" max="2528" width="26" style="1" customWidth="1"/>
    <col min="2529" max="2774" width="9.140625" style="1"/>
    <col min="2775" max="2775" width="8.7109375" style="1" customWidth="1"/>
    <col min="2776" max="2776" width="78.7109375" style="1" customWidth="1"/>
    <col min="2777" max="2777" width="13.5703125" style="1" customWidth="1"/>
    <col min="2778" max="2778" width="14" style="1" customWidth="1"/>
    <col min="2779" max="2779" width="17.28515625" style="1" customWidth="1"/>
    <col min="2780" max="2780" width="25.85546875" style="1" customWidth="1"/>
    <col min="2781" max="2781" width="20.42578125" style="1" customWidth="1"/>
    <col min="2782" max="2782" width="10.85546875" style="1" bestFit="1" customWidth="1"/>
    <col min="2783" max="2783" width="12.42578125" style="1" customWidth="1"/>
    <col min="2784" max="2784" width="26" style="1" customWidth="1"/>
    <col min="2785" max="3030" width="9.140625" style="1"/>
    <col min="3031" max="3031" width="8.7109375" style="1" customWidth="1"/>
    <col min="3032" max="3032" width="78.7109375" style="1" customWidth="1"/>
    <col min="3033" max="3033" width="13.5703125" style="1" customWidth="1"/>
    <col min="3034" max="3034" width="14" style="1" customWidth="1"/>
    <col min="3035" max="3035" width="17.28515625" style="1" customWidth="1"/>
    <col min="3036" max="3036" width="25.85546875" style="1" customWidth="1"/>
    <col min="3037" max="3037" width="20.42578125" style="1" customWidth="1"/>
    <col min="3038" max="3038" width="10.85546875" style="1" bestFit="1" customWidth="1"/>
    <col min="3039" max="3039" width="12.42578125" style="1" customWidth="1"/>
    <col min="3040" max="3040" width="26" style="1" customWidth="1"/>
    <col min="3041" max="3286" width="9.140625" style="1"/>
    <col min="3287" max="3287" width="8.7109375" style="1" customWidth="1"/>
    <col min="3288" max="3288" width="78.7109375" style="1" customWidth="1"/>
    <col min="3289" max="3289" width="13.5703125" style="1" customWidth="1"/>
    <col min="3290" max="3290" width="14" style="1" customWidth="1"/>
    <col min="3291" max="3291" width="17.28515625" style="1" customWidth="1"/>
    <col min="3292" max="3292" width="25.85546875" style="1" customWidth="1"/>
    <col min="3293" max="3293" width="20.42578125" style="1" customWidth="1"/>
    <col min="3294" max="3294" width="10.85546875" style="1" bestFit="1" customWidth="1"/>
    <col min="3295" max="3295" width="12.42578125" style="1" customWidth="1"/>
    <col min="3296" max="3296" width="26" style="1" customWidth="1"/>
    <col min="3297" max="3542" width="9.140625" style="1"/>
    <col min="3543" max="3543" width="8.7109375" style="1" customWidth="1"/>
    <col min="3544" max="3544" width="78.7109375" style="1" customWidth="1"/>
    <col min="3545" max="3545" width="13.5703125" style="1" customWidth="1"/>
    <col min="3546" max="3546" width="14" style="1" customWidth="1"/>
    <col min="3547" max="3547" width="17.28515625" style="1" customWidth="1"/>
    <col min="3548" max="3548" width="25.85546875" style="1" customWidth="1"/>
    <col min="3549" max="3549" width="20.42578125" style="1" customWidth="1"/>
    <col min="3550" max="3550" width="10.85546875" style="1" bestFit="1" customWidth="1"/>
    <col min="3551" max="3551" width="12.42578125" style="1" customWidth="1"/>
    <col min="3552" max="3552" width="26" style="1" customWidth="1"/>
    <col min="3553" max="3798" width="9.140625" style="1"/>
    <col min="3799" max="3799" width="8.7109375" style="1" customWidth="1"/>
    <col min="3800" max="3800" width="78.7109375" style="1" customWidth="1"/>
    <col min="3801" max="3801" width="13.5703125" style="1" customWidth="1"/>
    <col min="3802" max="3802" width="14" style="1" customWidth="1"/>
    <col min="3803" max="3803" width="17.28515625" style="1" customWidth="1"/>
    <col min="3804" max="3804" width="25.85546875" style="1" customWidth="1"/>
    <col min="3805" max="3805" width="20.42578125" style="1" customWidth="1"/>
    <col min="3806" max="3806" width="10.85546875" style="1" bestFit="1" customWidth="1"/>
    <col min="3807" max="3807" width="12.42578125" style="1" customWidth="1"/>
    <col min="3808" max="3808" width="26" style="1" customWidth="1"/>
    <col min="3809" max="4054" width="9.140625" style="1"/>
    <col min="4055" max="4055" width="8.7109375" style="1" customWidth="1"/>
    <col min="4056" max="4056" width="78.7109375" style="1" customWidth="1"/>
    <col min="4057" max="4057" width="13.5703125" style="1" customWidth="1"/>
    <col min="4058" max="4058" width="14" style="1" customWidth="1"/>
    <col min="4059" max="4059" width="17.28515625" style="1" customWidth="1"/>
    <col min="4060" max="4060" width="25.85546875" style="1" customWidth="1"/>
    <col min="4061" max="4061" width="20.42578125" style="1" customWidth="1"/>
    <col min="4062" max="4062" width="10.85546875" style="1" bestFit="1" customWidth="1"/>
    <col min="4063" max="4063" width="12.42578125" style="1" customWidth="1"/>
    <col min="4064" max="4064" width="26" style="1" customWidth="1"/>
    <col min="4065" max="4310" width="9.140625" style="1"/>
    <col min="4311" max="4311" width="8.7109375" style="1" customWidth="1"/>
    <col min="4312" max="4312" width="78.7109375" style="1" customWidth="1"/>
    <col min="4313" max="4313" width="13.5703125" style="1" customWidth="1"/>
    <col min="4314" max="4314" width="14" style="1" customWidth="1"/>
    <col min="4315" max="4315" width="17.28515625" style="1" customWidth="1"/>
    <col min="4316" max="4316" width="25.85546875" style="1" customWidth="1"/>
    <col min="4317" max="4317" width="20.42578125" style="1" customWidth="1"/>
    <col min="4318" max="4318" width="10.85546875" style="1" bestFit="1" customWidth="1"/>
    <col min="4319" max="4319" width="12.42578125" style="1" customWidth="1"/>
    <col min="4320" max="4320" width="26" style="1" customWidth="1"/>
    <col min="4321" max="4566" width="9.140625" style="1"/>
    <col min="4567" max="4567" width="8.7109375" style="1" customWidth="1"/>
    <col min="4568" max="4568" width="78.7109375" style="1" customWidth="1"/>
    <col min="4569" max="4569" width="13.5703125" style="1" customWidth="1"/>
    <col min="4570" max="4570" width="14" style="1" customWidth="1"/>
    <col min="4571" max="4571" width="17.28515625" style="1" customWidth="1"/>
    <col min="4572" max="4572" width="25.85546875" style="1" customWidth="1"/>
    <col min="4573" max="4573" width="20.42578125" style="1" customWidth="1"/>
    <col min="4574" max="4574" width="10.85546875" style="1" bestFit="1" customWidth="1"/>
    <col min="4575" max="4575" width="12.42578125" style="1" customWidth="1"/>
    <col min="4576" max="4576" width="26" style="1" customWidth="1"/>
    <col min="4577" max="4822" width="9.140625" style="1"/>
    <col min="4823" max="4823" width="8.7109375" style="1" customWidth="1"/>
    <col min="4824" max="4824" width="78.7109375" style="1" customWidth="1"/>
    <col min="4825" max="4825" width="13.5703125" style="1" customWidth="1"/>
    <col min="4826" max="4826" width="14" style="1" customWidth="1"/>
    <col min="4827" max="4827" width="17.28515625" style="1" customWidth="1"/>
    <col min="4828" max="4828" width="25.85546875" style="1" customWidth="1"/>
    <col min="4829" max="4829" width="20.42578125" style="1" customWidth="1"/>
    <col min="4830" max="4830" width="10.85546875" style="1" bestFit="1" customWidth="1"/>
    <col min="4831" max="4831" width="12.42578125" style="1" customWidth="1"/>
    <col min="4832" max="4832" width="26" style="1" customWidth="1"/>
    <col min="4833" max="5078" width="9.140625" style="1"/>
    <col min="5079" max="5079" width="8.7109375" style="1" customWidth="1"/>
    <col min="5080" max="5080" width="78.7109375" style="1" customWidth="1"/>
    <col min="5081" max="5081" width="13.5703125" style="1" customWidth="1"/>
    <col min="5082" max="5082" width="14" style="1" customWidth="1"/>
    <col min="5083" max="5083" width="17.28515625" style="1" customWidth="1"/>
    <col min="5084" max="5084" width="25.85546875" style="1" customWidth="1"/>
    <col min="5085" max="5085" width="20.42578125" style="1" customWidth="1"/>
    <col min="5086" max="5086" width="10.85546875" style="1" bestFit="1" customWidth="1"/>
    <col min="5087" max="5087" width="12.42578125" style="1" customWidth="1"/>
    <col min="5088" max="5088" width="26" style="1" customWidth="1"/>
    <col min="5089" max="5334" width="9.140625" style="1"/>
    <col min="5335" max="5335" width="8.7109375" style="1" customWidth="1"/>
    <col min="5336" max="5336" width="78.7109375" style="1" customWidth="1"/>
    <col min="5337" max="5337" width="13.5703125" style="1" customWidth="1"/>
    <col min="5338" max="5338" width="14" style="1" customWidth="1"/>
    <col min="5339" max="5339" width="17.28515625" style="1" customWidth="1"/>
    <col min="5340" max="5340" width="25.85546875" style="1" customWidth="1"/>
    <col min="5341" max="5341" width="20.42578125" style="1" customWidth="1"/>
    <col min="5342" max="5342" width="10.85546875" style="1" bestFit="1" customWidth="1"/>
    <col min="5343" max="5343" width="12.42578125" style="1" customWidth="1"/>
    <col min="5344" max="5344" width="26" style="1" customWidth="1"/>
    <col min="5345" max="5590" width="9.140625" style="1"/>
    <col min="5591" max="5591" width="8.7109375" style="1" customWidth="1"/>
    <col min="5592" max="5592" width="78.7109375" style="1" customWidth="1"/>
    <col min="5593" max="5593" width="13.5703125" style="1" customWidth="1"/>
    <col min="5594" max="5594" width="14" style="1" customWidth="1"/>
    <col min="5595" max="5595" width="17.28515625" style="1" customWidth="1"/>
    <col min="5596" max="5596" width="25.85546875" style="1" customWidth="1"/>
    <col min="5597" max="5597" width="20.42578125" style="1" customWidth="1"/>
    <col min="5598" max="5598" width="10.85546875" style="1" bestFit="1" customWidth="1"/>
    <col min="5599" max="5599" width="12.42578125" style="1" customWidth="1"/>
    <col min="5600" max="5600" width="26" style="1" customWidth="1"/>
    <col min="5601" max="5846" width="9.140625" style="1"/>
    <col min="5847" max="5847" width="8.7109375" style="1" customWidth="1"/>
    <col min="5848" max="5848" width="78.7109375" style="1" customWidth="1"/>
    <col min="5849" max="5849" width="13.5703125" style="1" customWidth="1"/>
    <col min="5850" max="5850" width="14" style="1" customWidth="1"/>
    <col min="5851" max="5851" width="17.28515625" style="1" customWidth="1"/>
    <col min="5852" max="5852" width="25.85546875" style="1" customWidth="1"/>
    <col min="5853" max="5853" width="20.42578125" style="1" customWidth="1"/>
    <col min="5854" max="5854" width="10.85546875" style="1" bestFit="1" customWidth="1"/>
    <col min="5855" max="5855" width="12.42578125" style="1" customWidth="1"/>
    <col min="5856" max="5856" width="26" style="1" customWidth="1"/>
    <col min="5857" max="6102" width="9.140625" style="1"/>
    <col min="6103" max="6103" width="8.7109375" style="1" customWidth="1"/>
    <col min="6104" max="6104" width="78.7109375" style="1" customWidth="1"/>
    <col min="6105" max="6105" width="13.5703125" style="1" customWidth="1"/>
    <col min="6106" max="6106" width="14" style="1" customWidth="1"/>
    <col min="6107" max="6107" width="17.28515625" style="1" customWidth="1"/>
    <col min="6108" max="6108" width="25.85546875" style="1" customWidth="1"/>
    <col min="6109" max="6109" width="20.42578125" style="1" customWidth="1"/>
    <col min="6110" max="6110" width="10.85546875" style="1" bestFit="1" customWidth="1"/>
    <col min="6111" max="6111" width="12.42578125" style="1" customWidth="1"/>
    <col min="6112" max="6112" width="26" style="1" customWidth="1"/>
    <col min="6113" max="6358" width="9.140625" style="1"/>
    <col min="6359" max="6359" width="8.7109375" style="1" customWidth="1"/>
    <col min="6360" max="6360" width="78.7109375" style="1" customWidth="1"/>
    <col min="6361" max="6361" width="13.5703125" style="1" customWidth="1"/>
    <col min="6362" max="6362" width="14" style="1" customWidth="1"/>
    <col min="6363" max="6363" width="17.28515625" style="1" customWidth="1"/>
    <col min="6364" max="6364" width="25.85546875" style="1" customWidth="1"/>
    <col min="6365" max="6365" width="20.42578125" style="1" customWidth="1"/>
    <col min="6366" max="6366" width="10.85546875" style="1" bestFit="1" customWidth="1"/>
    <col min="6367" max="6367" width="12.42578125" style="1" customWidth="1"/>
    <col min="6368" max="6368" width="26" style="1" customWidth="1"/>
    <col min="6369" max="6614" width="9.140625" style="1"/>
    <col min="6615" max="6615" width="8.7109375" style="1" customWidth="1"/>
    <col min="6616" max="6616" width="78.7109375" style="1" customWidth="1"/>
    <col min="6617" max="6617" width="13.5703125" style="1" customWidth="1"/>
    <col min="6618" max="6618" width="14" style="1" customWidth="1"/>
    <col min="6619" max="6619" width="17.28515625" style="1" customWidth="1"/>
    <col min="6620" max="6620" width="25.85546875" style="1" customWidth="1"/>
    <col min="6621" max="6621" width="20.42578125" style="1" customWidth="1"/>
    <col min="6622" max="6622" width="10.85546875" style="1" bestFit="1" customWidth="1"/>
    <col min="6623" max="6623" width="12.42578125" style="1" customWidth="1"/>
    <col min="6624" max="6624" width="26" style="1" customWidth="1"/>
    <col min="6625" max="6870" width="9.140625" style="1"/>
    <col min="6871" max="6871" width="8.7109375" style="1" customWidth="1"/>
    <col min="6872" max="6872" width="78.7109375" style="1" customWidth="1"/>
    <col min="6873" max="6873" width="13.5703125" style="1" customWidth="1"/>
    <col min="6874" max="6874" width="14" style="1" customWidth="1"/>
    <col min="6875" max="6875" width="17.28515625" style="1" customWidth="1"/>
    <col min="6876" max="6876" width="25.85546875" style="1" customWidth="1"/>
    <col min="6877" max="6877" width="20.42578125" style="1" customWidth="1"/>
    <col min="6878" max="6878" width="10.85546875" style="1" bestFit="1" customWidth="1"/>
    <col min="6879" max="6879" width="12.42578125" style="1" customWidth="1"/>
    <col min="6880" max="6880" width="26" style="1" customWidth="1"/>
    <col min="6881" max="7126" width="9.140625" style="1"/>
    <col min="7127" max="7127" width="8.7109375" style="1" customWidth="1"/>
    <col min="7128" max="7128" width="78.7109375" style="1" customWidth="1"/>
    <col min="7129" max="7129" width="13.5703125" style="1" customWidth="1"/>
    <col min="7130" max="7130" width="14" style="1" customWidth="1"/>
    <col min="7131" max="7131" width="17.28515625" style="1" customWidth="1"/>
    <col min="7132" max="7132" width="25.85546875" style="1" customWidth="1"/>
    <col min="7133" max="7133" width="20.42578125" style="1" customWidth="1"/>
    <col min="7134" max="7134" width="10.85546875" style="1" bestFit="1" customWidth="1"/>
    <col min="7135" max="7135" width="12.42578125" style="1" customWidth="1"/>
    <col min="7136" max="7136" width="26" style="1" customWidth="1"/>
    <col min="7137" max="7382" width="9.140625" style="1"/>
    <col min="7383" max="7383" width="8.7109375" style="1" customWidth="1"/>
    <col min="7384" max="7384" width="78.7109375" style="1" customWidth="1"/>
    <col min="7385" max="7385" width="13.5703125" style="1" customWidth="1"/>
    <col min="7386" max="7386" width="14" style="1" customWidth="1"/>
    <col min="7387" max="7387" width="17.28515625" style="1" customWidth="1"/>
    <col min="7388" max="7388" width="25.85546875" style="1" customWidth="1"/>
    <col min="7389" max="7389" width="20.42578125" style="1" customWidth="1"/>
    <col min="7390" max="7390" width="10.85546875" style="1" bestFit="1" customWidth="1"/>
    <col min="7391" max="7391" width="12.42578125" style="1" customWidth="1"/>
    <col min="7392" max="7392" width="26" style="1" customWidth="1"/>
    <col min="7393" max="7638" width="9.140625" style="1"/>
    <col min="7639" max="7639" width="8.7109375" style="1" customWidth="1"/>
    <col min="7640" max="7640" width="78.7109375" style="1" customWidth="1"/>
    <col min="7641" max="7641" width="13.5703125" style="1" customWidth="1"/>
    <col min="7642" max="7642" width="14" style="1" customWidth="1"/>
    <col min="7643" max="7643" width="17.28515625" style="1" customWidth="1"/>
    <col min="7644" max="7644" width="25.85546875" style="1" customWidth="1"/>
    <col min="7645" max="7645" width="20.42578125" style="1" customWidth="1"/>
    <col min="7646" max="7646" width="10.85546875" style="1" bestFit="1" customWidth="1"/>
    <col min="7647" max="7647" width="12.42578125" style="1" customWidth="1"/>
    <col min="7648" max="7648" width="26" style="1" customWidth="1"/>
    <col min="7649" max="7894" width="9.140625" style="1"/>
    <col min="7895" max="7895" width="8.7109375" style="1" customWidth="1"/>
    <col min="7896" max="7896" width="78.7109375" style="1" customWidth="1"/>
    <col min="7897" max="7897" width="13.5703125" style="1" customWidth="1"/>
    <col min="7898" max="7898" width="14" style="1" customWidth="1"/>
    <col min="7899" max="7899" width="17.28515625" style="1" customWidth="1"/>
    <col min="7900" max="7900" width="25.85546875" style="1" customWidth="1"/>
    <col min="7901" max="7901" width="20.42578125" style="1" customWidth="1"/>
    <col min="7902" max="7902" width="10.85546875" style="1" bestFit="1" customWidth="1"/>
    <col min="7903" max="7903" width="12.42578125" style="1" customWidth="1"/>
    <col min="7904" max="7904" width="26" style="1" customWidth="1"/>
    <col min="7905" max="8150" width="9.140625" style="1"/>
    <col min="8151" max="8151" width="8.7109375" style="1" customWidth="1"/>
    <col min="8152" max="8152" width="78.7109375" style="1" customWidth="1"/>
    <col min="8153" max="8153" width="13.5703125" style="1" customWidth="1"/>
    <col min="8154" max="8154" width="14" style="1" customWidth="1"/>
    <col min="8155" max="8155" width="17.28515625" style="1" customWidth="1"/>
    <col min="8156" max="8156" width="25.85546875" style="1" customWidth="1"/>
    <col min="8157" max="8157" width="20.42578125" style="1" customWidth="1"/>
    <col min="8158" max="8158" width="10.85546875" style="1" bestFit="1" customWidth="1"/>
    <col min="8159" max="8159" width="12.42578125" style="1" customWidth="1"/>
    <col min="8160" max="8160" width="26" style="1" customWidth="1"/>
    <col min="8161" max="8406" width="9.140625" style="1"/>
    <col min="8407" max="8407" width="8.7109375" style="1" customWidth="1"/>
    <col min="8408" max="8408" width="78.7109375" style="1" customWidth="1"/>
    <col min="8409" max="8409" width="13.5703125" style="1" customWidth="1"/>
    <col min="8410" max="8410" width="14" style="1" customWidth="1"/>
    <col min="8411" max="8411" width="17.28515625" style="1" customWidth="1"/>
    <col min="8412" max="8412" width="25.85546875" style="1" customWidth="1"/>
    <col min="8413" max="8413" width="20.42578125" style="1" customWidth="1"/>
    <col min="8414" max="8414" width="10.85546875" style="1" bestFit="1" customWidth="1"/>
    <col min="8415" max="8415" width="12.42578125" style="1" customWidth="1"/>
    <col min="8416" max="8416" width="26" style="1" customWidth="1"/>
    <col min="8417" max="8662" width="9.140625" style="1"/>
    <col min="8663" max="8663" width="8.7109375" style="1" customWidth="1"/>
    <col min="8664" max="8664" width="78.7109375" style="1" customWidth="1"/>
    <col min="8665" max="8665" width="13.5703125" style="1" customWidth="1"/>
    <col min="8666" max="8666" width="14" style="1" customWidth="1"/>
    <col min="8667" max="8667" width="17.28515625" style="1" customWidth="1"/>
    <col min="8668" max="8668" width="25.85546875" style="1" customWidth="1"/>
    <col min="8669" max="8669" width="20.42578125" style="1" customWidth="1"/>
    <col min="8670" max="8670" width="10.85546875" style="1" bestFit="1" customWidth="1"/>
    <col min="8671" max="8671" width="12.42578125" style="1" customWidth="1"/>
    <col min="8672" max="8672" width="26" style="1" customWidth="1"/>
    <col min="8673" max="8918" width="9.140625" style="1"/>
    <col min="8919" max="8919" width="8.7109375" style="1" customWidth="1"/>
    <col min="8920" max="8920" width="78.7109375" style="1" customWidth="1"/>
    <col min="8921" max="8921" width="13.5703125" style="1" customWidth="1"/>
    <col min="8922" max="8922" width="14" style="1" customWidth="1"/>
    <col min="8923" max="8923" width="17.28515625" style="1" customWidth="1"/>
    <col min="8924" max="8924" width="25.85546875" style="1" customWidth="1"/>
    <col min="8925" max="8925" width="20.42578125" style="1" customWidth="1"/>
    <col min="8926" max="8926" width="10.85546875" style="1" bestFit="1" customWidth="1"/>
    <col min="8927" max="8927" width="12.42578125" style="1" customWidth="1"/>
    <col min="8928" max="8928" width="26" style="1" customWidth="1"/>
    <col min="8929" max="9174" width="9.140625" style="1"/>
    <col min="9175" max="9175" width="8.7109375" style="1" customWidth="1"/>
    <col min="9176" max="9176" width="78.7109375" style="1" customWidth="1"/>
    <col min="9177" max="9177" width="13.5703125" style="1" customWidth="1"/>
    <col min="9178" max="9178" width="14" style="1" customWidth="1"/>
    <col min="9179" max="9179" width="17.28515625" style="1" customWidth="1"/>
    <col min="9180" max="9180" width="25.85546875" style="1" customWidth="1"/>
    <col min="9181" max="9181" width="20.42578125" style="1" customWidth="1"/>
    <col min="9182" max="9182" width="10.85546875" style="1" bestFit="1" customWidth="1"/>
    <col min="9183" max="9183" width="12.42578125" style="1" customWidth="1"/>
    <col min="9184" max="9184" width="26" style="1" customWidth="1"/>
    <col min="9185" max="9430" width="9.140625" style="1"/>
    <col min="9431" max="9431" width="8.7109375" style="1" customWidth="1"/>
    <col min="9432" max="9432" width="78.7109375" style="1" customWidth="1"/>
    <col min="9433" max="9433" width="13.5703125" style="1" customWidth="1"/>
    <col min="9434" max="9434" width="14" style="1" customWidth="1"/>
    <col min="9435" max="9435" width="17.28515625" style="1" customWidth="1"/>
    <col min="9436" max="9436" width="25.85546875" style="1" customWidth="1"/>
    <col min="9437" max="9437" width="20.42578125" style="1" customWidth="1"/>
    <col min="9438" max="9438" width="10.85546875" style="1" bestFit="1" customWidth="1"/>
    <col min="9439" max="9439" width="12.42578125" style="1" customWidth="1"/>
    <col min="9440" max="9440" width="26" style="1" customWidth="1"/>
    <col min="9441" max="9686" width="9.140625" style="1"/>
    <col min="9687" max="9687" width="8.7109375" style="1" customWidth="1"/>
    <col min="9688" max="9688" width="78.7109375" style="1" customWidth="1"/>
    <col min="9689" max="9689" width="13.5703125" style="1" customWidth="1"/>
    <col min="9690" max="9690" width="14" style="1" customWidth="1"/>
    <col min="9691" max="9691" width="17.28515625" style="1" customWidth="1"/>
    <col min="9692" max="9692" width="25.85546875" style="1" customWidth="1"/>
    <col min="9693" max="9693" width="20.42578125" style="1" customWidth="1"/>
    <col min="9694" max="9694" width="10.85546875" style="1" bestFit="1" customWidth="1"/>
    <col min="9695" max="9695" width="12.42578125" style="1" customWidth="1"/>
    <col min="9696" max="9696" width="26" style="1" customWidth="1"/>
    <col min="9697" max="9942" width="9.140625" style="1"/>
    <col min="9943" max="9943" width="8.7109375" style="1" customWidth="1"/>
    <col min="9944" max="9944" width="78.7109375" style="1" customWidth="1"/>
    <col min="9945" max="9945" width="13.5703125" style="1" customWidth="1"/>
    <col min="9946" max="9946" width="14" style="1" customWidth="1"/>
    <col min="9947" max="9947" width="17.28515625" style="1" customWidth="1"/>
    <col min="9948" max="9948" width="25.85546875" style="1" customWidth="1"/>
    <col min="9949" max="9949" width="20.42578125" style="1" customWidth="1"/>
    <col min="9950" max="9950" width="10.85546875" style="1" bestFit="1" customWidth="1"/>
    <col min="9951" max="9951" width="12.42578125" style="1" customWidth="1"/>
    <col min="9952" max="9952" width="26" style="1" customWidth="1"/>
    <col min="9953" max="10198" width="9.140625" style="1"/>
    <col min="10199" max="10199" width="8.7109375" style="1" customWidth="1"/>
    <col min="10200" max="10200" width="78.7109375" style="1" customWidth="1"/>
    <col min="10201" max="10201" width="13.5703125" style="1" customWidth="1"/>
    <col min="10202" max="10202" width="14" style="1" customWidth="1"/>
    <col min="10203" max="10203" width="17.28515625" style="1" customWidth="1"/>
    <col min="10204" max="10204" width="25.85546875" style="1" customWidth="1"/>
    <col min="10205" max="10205" width="20.42578125" style="1" customWidth="1"/>
    <col min="10206" max="10206" width="10.85546875" style="1" bestFit="1" customWidth="1"/>
    <col min="10207" max="10207" width="12.42578125" style="1" customWidth="1"/>
    <col min="10208" max="10208" width="26" style="1" customWidth="1"/>
    <col min="10209" max="10454" width="9.140625" style="1"/>
    <col min="10455" max="10455" width="8.7109375" style="1" customWidth="1"/>
    <col min="10456" max="10456" width="78.7109375" style="1" customWidth="1"/>
    <col min="10457" max="10457" width="13.5703125" style="1" customWidth="1"/>
    <col min="10458" max="10458" width="14" style="1" customWidth="1"/>
    <col min="10459" max="10459" width="17.28515625" style="1" customWidth="1"/>
    <col min="10460" max="10460" width="25.85546875" style="1" customWidth="1"/>
    <col min="10461" max="10461" width="20.42578125" style="1" customWidth="1"/>
    <col min="10462" max="10462" width="10.85546875" style="1" bestFit="1" customWidth="1"/>
    <col min="10463" max="10463" width="12.42578125" style="1" customWidth="1"/>
    <col min="10464" max="10464" width="26" style="1" customWidth="1"/>
    <col min="10465" max="10710" width="9.140625" style="1"/>
    <col min="10711" max="10711" width="8.7109375" style="1" customWidth="1"/>
    <col min="10712" max="10712" width="78.7109375" style="1" customWidth="1"/>
    <col min="10713" max="10713" width="13.5703125" style="1" customWidth="1"/>
    <col min="10714" max="10714" width="14" style="1" customWidth="1"/>
    <col min="10715" max="10715" width="17.28515625" style="1" customWidth="1"/>
    <col min="10716" max="10716" width="25.85546875" style="1" customWidth="1"/>
    <col min="10717" max="10717" width="20.42578125" style="1" customWidth="1"/>
    <col min="10718" max="10718" width="10.85546875" style="1" bestFit="1" customWidth="1"/>
    <col min="10719" max="10719" width="12.42578125" style="1" customWidth="1"/>
    <col min="10720" max="10720" width="26" style="1" customWidth="1"/>
    <col min="10721" max="10966" width="9.140625" style="1"/>
    <col min="10967" max="10967" width="8.7109375" style="1" customWidth="1"/>
    <col min="10968" max="10968" width="78.7109375" style="1" customWidth="1"/>
    <col min="10969" max="10969" width="13.5703125" style="1" customWidth="1"/>
    <col min="10970" max="10970" width="14" style="1" customWidth="1"/>
    <col min="10971" max="10971" width="17.28515625" style="1" customWidth="1"/>
    <col min="10972" max="10972" width="25.85546875" style="1" customWidth="1"/>
    <col min="10973" max="10973" width="20.42578125" style="1" customWidth="1"/>
    <col min="10974" max="10974" width="10.85546875" style="1" bestFit="1" customWidth="1"/>
    <col min="10975" max="10975" width="12.42578125" style="1" customWidth="1"/>
    <col min="10976" max="10976" width="26" style="1" customWidth="1"/>
    <col min="10977" max="11222" width="9.140625" style="1"/>
    <col min="11223" max="11223" width="8.7109375" style="1" customWidth="1"/>
    <col min="11224" max="11224" width="78.7109375" style="1" customWidth="1"/>
    <col min="11225" max="11225" width="13.5703125" style="1" customWidth="1"/>
    <col min="11226" max="11226" width="14" style="1" customWidth="1"/>
    <col min="11227" max="11227" width="17.28515625" style="1" customWidth="1"/>
    <col min="11228" max="11228" width="25.85546875" style="1" customWidth="1"/>
    <col min="11229" max="11229" width="20.42578125" style="1" customWidth="1"/>
    <col min="11230" max="11230" width="10.85546875" style="1" bestFit="1" customWidth="1"/>
    <col min="11231" max="11231" width="12.42578125" style="1" customWidth="1"/>
    <col min="11232" max="11232" width="26" style="1" customWidth="1"/>
    <col min="11233" max="11478" width="9.140625" style="1"/>
    <col min="11479" max="11479" width="8.7109375" style="1" customWidth="1"/>
    <col min="11480" max="11480" width="78.7109375" style="1" customWidth="1"/>
    <col min="11481" max="11481" width="13.5703125" style="1" customWidth="1"/>
    <col min="11482" max="11482" width="14" style="1" customWidth="1"/>
    <col min="11483" max="11483" width="17.28515625" style="1" customWidth="1"/>
    <col min="11484" max="11484" width="25.85546875" style="1" customWidth="1"/>
    <col min="11485" max="11485" width="20.42578125" style="1" customWidth="1"/>
    <col min="11486" max="11486" width="10.85546875" style="1" bestFit="1" customWidth="1"/>
    <col min="11487" max="11487" width="12.42578125" style="1" customWidth="1"/>
    <col min="11488" max="11488" width="26" style="1" customWidth="1"/>
    <col min="11489" max="11734" width="9.140625" style="1"/>
    <col min="11735" max="11735" width="8.7109375" style="1" customWidth="1"/>
    <col min="11736" max="11736" width="78.7109375" style="1" customWidth="1"/>
    <col min="11737" max="11737" width="13.5703125" style="1" customWidth="1"/>
    <col min="11738" max="11738" width="14" style="1" customWidth="1"/>
    <col min="11739" max="11739" width="17.28515625" style="1" customWidth="1"/>
    <col min="11740" max="11740" width="25.85546875" style="1" customWidth="1"/>
    <col min="11741" max="11741" width="20.42578125" style="1" customWidth="1"/>
    <col min="11742" max="11742" width="10.85546875" style="1" bestFit="1" customWidth="1"/>
    <col min="11743" max="11743" width="12.42578125" style="1" customWidth="1"/>
    <col min="11744" max="11744" width="26" style="1" customWidth="1"/>
    <col min="11745" max="11990" width="9.140625" style="1"/>
    <col min="11991" max="11991" width="8.7109375" style="1" customWidth="1"/>
    <col min="11992" max="11992" width="78.7109375" style="1" customWidth="1"/>
    <col min="11993" max="11993" width="13.5703125" style="1" customWidth="1"/>
    <col min="11994" max="11994" width="14" style="1" customWidth="1"/>
    <col min="11995" max="11995" width="17.28515625" style="1" customWidth="1"/>
    <col min="11996" max="11996" width="25.85546875" style="1" customWidth="1"/>
    <col min="11997" max="11997" width="20.42578125" style="1" customWidth="1"/>
    <col min="11998" max="11998" width="10.85546875" style="1" bestFit="1" customWidth="1"/>
    <col min="11999" max="11999" width="12.42578125" style="1" customWidth="1"/>
    <col min="12000" max="12000" width="26" style="1" customWidth="1"/>
    <col min="12001" max="12246" width="9.140625" style="1"/>
    <col min="12247" max="12247" width="8.7109375" style="1" customWidth="1"/>
    <col min="12248" max="12248" width="78.7109375" style="1" customWidth="1"/>
    <col min="12249" max="12249" width="13.5703125" style="1" customWidth="1"/>
    <col min="12250" max="12250" width="14" style="1" customWidth="1"/>
    <col min="12251" max="12251" width="17.28515625" style="1" customWidth="1"/>
    <col min="12252" max="12252" width="25.85546875" style="1" customWidth="1"/>
    <col min="12253" max="12253" width="20.42578125" style="1" customWidth="1"/>
    <col min="12254" max="12254" width="10.85546875" style="1" bestFit="1" customWidth="1"/>
    <col min="12255" max="12255" width="12.42578125" style="1" customWidth="1"/>
    <col min="12256" max="12256" width="26" style="1" customWidth="1"/>
    <col min="12257" max="12502" width="9.140625" style="1"/>
    <col min="12503" max="12503" width="8.7109375" style="1" customWidth="1"/>
    <col min="12504" max="12504" width="78.7109375" style="1" customWidth="1"/>
    <col min="12505" max="12505" width="13.5703125" style="1" customWidth="1"/>
    <col min="12506" max="12506" width="14" style="1" customWidth="1"/>
    <col min="12507" max="12507" width="17.28515625" style="1" customWidth="1"/>
    <col min="12508" max="12508" width="25.85546875" style="1" customWidth="1"/>
    <col min="12509" max="12509" width="20.42578125" style="1" customWidth="1"/>
    <col min="12510" max="12510" width="10.85546875" style="1" bestFit="1" customWidth="1"/>
    <col min="12511" max="12511" width="12.42578125" style="1" customWidth="1"/>
    <col min="12512" max="12512" width="26" style="1" customWidth="1"/>
    <col min="12513" max="12758" width="9.140625" style="1"/>
    <col min="12759" max="12759" width="8.7109375" style="1" customWidth="1"/>
    <col min="12760" max="12760" width="78.7109375" style="1" customWidth="1"/>
    <col min="12761" max="12761" width="13.5703125" style="1" customWidth="1"/>
    <col min="12762" max="12762" width="14" style="1" customWidth="1"/>
    <col min="12763" max="12763" width="17.28515625" style="1" customWidth="1"/>
    <col min="12764" max="12764" width="25.85546875" style="1" customWidth="1"/>
    <col min="12765" max="12765" width="20.42578125" style="1" customWidth="1"/>
    <col min="12766" max="12766" width="10.85546875" style="1" bestFit="1" customWidth="1"/>
    <col min="12767" max="12767" width="12.42578125" style="1" customWidth="1"/>
    <col min="12768" max="12768" width="26" style="1" customWidth="1"/>
    <col min="12769" max="13014" width="9.140625" style="1"/>
    <col min="13015" max="13015" width="8.7109375" style="1" customWidth="1"/>
    <col min="13016" max="13016" width="78.7109375" style="1" customWidth="1"/>
    <col min="13017" max="13017" width="13.5703125" style="1" customWidth="1"/>
    <col min="13018" max="13018" width="14" style="1" customWidth="1"/>
    <col min="13019" max="13019" width="17.28515625" style="1" customWidth="1"/>
    <col min="13020" max="13020" width="25.85546875" style="1" customWidth="1"/>
    <col min="13021" max="13021" width="20.42578125" style="1" customWidth="1"/>
    <col min="13022" max="13022" width="10.85546875" style="1" bestFit="1" customWidth="1"/>
    <col min="13023" max="13023" width="12.42578125" style="1" customWidth="1"/>
    <col min="13024" max="13024" width="26" style="1" customWidth="1"/>
    <col min="13025" max="13270" width="9.140625" style="1"/>
    <col min="13271" max="13271" width="8.7109375" style="1" customWidth="1"/>
    <col min="13272" max="13272" width="78.7109375" style="1" customWidth="1"/>
    <col min="13273" max="13273" width="13.5703125" style="1" customWidth="1"/>
    <col min="13274" max="13274" width="14" style="1" customWidth="1"/>
    <col min="13275" max="13275" width="17.28515625" style="1" customWidth="1"/>
    <col min="13276" max="13276" width="25.85546875" style="1" customWidth="1"/>
    <col min="13277" max="13277" width="20.42578125" style="1" customWidth="1"/>
    <col min="13278" max="13278" width="10.85546875" style="1" bestFit="1" customWidth="1"/>
    <col min="13279" max="13279" width="12.42578125" style="1" customWidth="1"/>
    <col min="13280" max="13280" width="26" style="1" customWidth="1"/>
    <col min="13281" max="13526" width="9.140625" style="1"/>
    <col min="13527" max="13527" width="8.7109375" style="1" customWidth="1"/>
    <col min="13528" max="13528" width="78.7109375" style="1" customWidth="1"/>
    <col min="13529" max="13529" width="13.5703125" style="1" customWidth="1"/>
    <col min="13530" max="13530" width="14" style="1" customWidth="1"/>
    <col min="13531" max="13531" width="17.28515625" style="1" customWidth="1"/>
    <col min="13532" max="13532" width="25.85546875" style="1" customWidth="1"/>
    <col min="13533" max="13533" width="20.42578125" style="1" customWidth="1"/>
    <col min="13534" max="13534" width="10.85546875" style="1" bestFit="1" customWidth="1"/>
    <col min="13535" max="13535" width="12.42578125" style="1" customWidth="1"/>
    <col min="13536" max="13536" width="26" style="1" customWidth="1"/>
    <col min="13537" max="13782" width="9.140625" style="1"/>
    <col min="13783" max="13783" width="8.7109375" style="1" customWidth="1"/>
    <col min="13784" max="13784" width="78.7109375" style="1" customWidth="1"/>
    <col min="13785" max="13785" width="13.5703125" style="1" customWidth="1"/>
    <col min="13786" max="13786" width="14" style="1" customWidth="1"/>
    <col min="13787" max="13787" width="17.28515625" style="1" customWidth="1"/>
    <col min="13788" max="13788" width="25.85546875" style="1" customWidth="1"/>
    <col min="13789" max="13789" width="20.42578125" style="1" customWidth="1"/>
    <col min="13790" max="13790" width="10.85546875" style="1" bestFit="1" customWidth="1"/>
    <col min="13791" max="13791" width="12.42578125" style="1" customWidth="1"/>
    <col min="13792" max="13792" width="26" style="1" customWidth="1"/>
    <col min="13793" max="14038" width="9.140625" style="1"/>
    <col min="14039" max="14039" width="8.7109375" style="1" customWidth="1"/>
    <col min="14040" max="14040" width="78.7109375" style="1" customWidth="1"/>
    <col min="14041" max="14041" width="13.5703125" style="1" customWidth="1"/>
    <col min="14042" max="14042" width="14" style="1" customWidth="1"/>
    <col min="14043" max="14043" width="17.28515625" style="1" customWidth="1"/>
    <col min="14044" max="14044" width="25.85546875" style="1" customWidth="1"/>
    <col min="14045" max="14045" width="20.42578125" style="1" customWidth="1"/>
    <col min="14046" max="14046" width="10.85546875" style="1" bestFit="1" customWidth="1"/>
    <col min="14047" max="14047" width="12.42578125" style="1" customWidth="1"/>
    <col min="14048" max="14048" width="26" style="1" customWidth="1"/>
    <col min="14049" max="14294" width="9.140625" style="1"/>
    <col min="14295" max="14295" width="8.7109375" style="1" customWidth="1"/>
    <col min="14296" max="14296" width="78.7109375" style="1" customWidth="1"/>
    <col min="14297" max="14297" width="13.5703125" style="1" customWidth="1"/>
    <col min="14298" max="14298" width="14" style="1" customWidth="1"/>
    <col min="14299" max="14299" width="17.28515625" style="1" customWidth="1"/>
    <col min="14300" max="14300" width="25.85546875" style="1" customWidth="1"/>
    <col min="14301" max="14301" width="20.42578125" style="1" customWidth="1"/>
    <col min="14302" max="14302" width="10.85546875" style="1" bestFit="1" customWidth="1"/>
    <col min="14303" max="14303" width="12.42578125" style="1" customWidth="1"/>
    <col min="14304" max="14304" width="26" style="1" customWidth="1"/>
    <col min="14305" max="14550" width="9.140625" style="1"/>
    <col min="14551" max="14551" width="8.7109375" style="1" customWidth="1"/>
    <col min="14552" max="14552" width="78.7109375" style="1" customWidth="1"/>
    <col min="14553" max="14553" width="13.5703125" style="1" customWidth="1"/>
    <col min="14554" max="14554" width="14" style="1" customWidth="1"/>
    <col min="14555" max="14555" width="17.28515625" style="1" customWidth="1"/>
    <col min="14556" max="14556" width="25.85546875" style="1" customWidth="1"/>
    <col min="14557" max="14557" width="20.42578125" style="1" customWidth="1"/>
    <col min="14558" max="14558" width="10.85546875" style="1" bestFit="1" customWidth="1"/>
    <col min="14559" max="14559" width="12.42578125" style="1" customWidth="1"/>
    <col min="14560" max="14560" width="26" style="1" customWidth="1"/>
    <col min="14561" max="14806" width="9.140625" style="1"/>
    <col min="14807" max="14807" width="8.7109375" style="1" customWidth="1"/>
    <col min="14808" max="14808" width="78.7109375" style="1" customWidth="1"/>
    <col min="14809" max="14809" width="13.5703125" style="1" customWidth="1"/>
    <col min="14810" max="14810" width="14" style="1" customWidth="1"/>
    <col min="14811" max="14811" width="17.28515625" style="1" customWidth="1"/>
    <col min="14812" max="14812" width="25.85546875" style="1" customWidth="1"/>
    <col min="14813" max="14813" width="20.42578125" style="1" customWidth="1"/>
    <col min="14814" max="14814" width="10.85546875" style="1" bestFit="1" customWidth="1"/>
    <col min="14815" max="14815" width="12.42578125" style="1" customWidth="1"/>
    <col min="14816" max="14816" width="26" style="1" customWidth="1"/>
    <col min="14817" max="15062" width="9.140625" style="1"/>
    <col min="15063" max="15063" width="8.7109375" style="1" customWidth="1"/>
    <col min="15064" max="15064" width="78.7109375" style="1" customWidth="1"/>
    <col min="15065" max="15065" width="13.5703125" style="1" customWidth="1"/>
    <col min="15066" max="15066" width="14" style="1" customWidth="1"/>
    <col min="15067" max="15067" width="17.28515625" style="1" customWidth="1"/>
    <col min="15068" max="15068" width="25.85546875" style="1" customWidth="1"/>
    <col min="15069" max="15069" width="20.42578125" style="1" customWidth="1"/>
    <col min="15070" max="15070" width="10.85546875" style="1" bestFit="1" customWidth="1"/>
    <col min="15071" max="15071" width="12.42578125" style="1" customWidth="1"/>
    <col min="15072" max="15072" width="26" style="1" customWidth="1"/>
    <col min="15073" max="15318" width="9.140625" style="1"/>
    <col min="15319" max="15319" width="8.7109375" style="1" customWidth="1"/>
    <col min="15320" max="15320" width="78.7109375" style="1" customWidth="1"/>
    <col min="15321" max="15321" width="13.5703125" style="1" customWidth="1"/>
    <col min="15322" max="15322" width="14" style="1" customWidth="1"/>
    <col min="15323" max="15323" width="17.28515625" style="1" customWidth="1"/>
    <col min="15324" max="15324" width="25.85546875" style="1" customWidth="1"/>
    <col min="15325" max="15325" width="20.42578125" style="1" customWidth="1"/>
    <col min="15326" max="15326" width="10.85546875" style="1" bestFit="1" customWidth="1"/>
    <col min="15327" max="15327" width="12.42578125" style="1" customWidth="1"/>
    <col min="15328" max="15328" width="26" style="1" customWidth="1"/>
    <col min="15329" max="15574" width="9.140625" style="1"/>
    <col min="15575" max="15575" width="8.7109375" style="1" customWidth="1"/>
    <col min="15576" max="15576" width="78.7109375" style="1" customWidth="1"/>
    <col min="15577" max="15577" width="13.5703125" style="1" customWidth="1"/>
    <col min="15578" max="15578" width="14" style="1" customWidth="1"/>
    <col min="15579" max="15579" width="17.28515625" style="1" customWidth="1"/>
    <col min="15580" max="15580" width="25.85546875" style="1" customWidth="1"/>
    <col min="15581" max="15581" width="20.42578125" style="1" customWidth="1"/>
    <col min="15582" max="15582" width="10.85546875" style="1" bestFit="1" customWidth="1"/>
    <col min="15583" max="15583" width="12.42578125" style="1" customWidth="1"/>
    <col min="15584" max="15584" width="26" style="1" customWidth="1"/>
    <col min="15585" max="15830" width="9.140625" style="1"/>
    <col min="15831" max="15831" width="8.7109375" style="1" customWidth="1"/>
    <col min="15832" max="15832" width="78.7109375" style="1" customWidth="1"/>
    <col min="15833" max="15833" width="13.5703125" style="1" customWidth="1"/>
    <col min="15834" max="15834" width="14" style="1" customWidth="1"/>
    <col min="15835" max="15835" width="17.28515625" style="1" customWidth="1"/>
    <col min="15836" max="15836" width="25.85546875" style="1" customWidth="1"/>
    <col min="15837" max="15837" width="20.42578125" style="1" customWidth="1"/>
    <col min="15838" max="15838" width="10.85546875" style="1" bestFit="1" customWidth="1"/>
    <col min="15839" max="15839" width="12.42578125" style="1" customWidth="1"/>
    <col min="15840" max="15840" width="26" style="1" customWidth="1"/>
    <col min="15841" max="16086" width="9.140625" style="1"/>
    <col min="16087" max="16087" width="8.7109375" style="1" customWidth="1"/>
    <col min="16088" max="16088" width="78.7109375" style="1" customWidth="1"/>
    <col min="16089" max="16089" width="13.5703125" style="1" customWidth="1"/>
    <col min="16090" max="16090" width="14" style="1" customWidth="1"/>
    <col min="16091" max="16091" width="17.28515625" style="1" customWidth="1"/>
    <col min="16092" max="16092" width="25.85546875" style="1" customWidth="1"/>
    <col min="16093" max="16093" width="20.42578125" style="1" customWidth="1"/>
    <col min="16094" max="16094" width="10.85546875" style="1" bestFit="1" customWidth="1"/>
    <col min="16095" max="16095" width="12.42578125" style="1" customWidth="1"/>
    <col min="16096" max="16096" width="26" style="1" customWidth="1"/>
    <col min="16097" max="16384" width="9.140625" style="1"/>
  </cols>
  <sheetData>
    <row r="1" spans="1:74">
      <c r="D1" s="1" t="s">
        <v>264</v>
      </c>
      <c r="E1" s="50"/>
    </row>
    <row r="2" spans="1:74" ht="16.5" customHeight="1">
      <c r="D2" s="8"/>
      <c r="E2" s="9"/>
      <c r="F2" s="9"/>
    </row>
    <row r="3" spans="1:74">
      <c r="A3" s="121" t="s">
        <v>254</v>
      </c>
      <c r="B3" s="121"/>
      <c r="C3" s="121"/>
      <c r="D3" s="121"/>
      <c r="E3" s="121"/>
      <c r="F3" s="121"/>
    </row>
    <row r="4" spans="1:74" ht="48.75" customHeight="1">
      <c r="A4" s="122" t="s">
        <v>266</v>
      </c>
      <c r="B4" s="122"/>
      <c r="C4" s="122"/>
      <c r="D4" s="122"/>
      <c r="E4" s="122"/>
      <c r="F4" s="12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row>
    <row r="5" spans="1:74" ht="20.25" customHeight="1">
      <c r="A5" s="86"/>
      <c r="B5" s="86"/>
      <c r="C5" s="86"/>
      <c r="D5" s="86"/>
      <c r="E5" s="86"/>
      <c r="F5" s="86"/>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c r="BT5" s="72"/>
      <c r="BU5" s="72"/>
      <c r="BV5" s="72"/>
    </row>
    <row r="6" spans="1:74" ht="22.5" customHeight="1">
      <c r="A6" s="123" t="s">
        <v>253</v>
      </c>
      <c r="B6" s="123"/>
      <c r="C6" s="123"/>
      <c r="D6" s="123"/>
      <c r="E6" s="123"/>
      <c r="F6" s="123"/>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row>
    <row r="7" spans="1:74" ht="34.5" customHeight="1">
      <c r="A7" s="123" t="s">
        <v>265</v>
      </c>
      <c r="B7" s="123"/>
      <c r="C7" s="123"/>
      <c r="D7" s="123"/>
      <c r="E7" s="123"/>
      <c r="F7" s="123"/>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c r="AX7" s="72"/>
      <c r="AY7" s="72"/>
      <c r="AZ7" s="72"/>
      <c r="BA7" s="72"/>
      <c r="BB7" s="72"/>
      <c r="BC7" s="72"/>
      <c r="BD7" s="72"/>
      <c r="BE7" s="72"/>
      <c r="BF7" s="72"/>
      <c r="BG7" s="72"/>
      <c r="BH7" s="72"/>
      <c r="BI7" s="72"/>
      <c r="BJ7" s="72"/>
      <c r="BK7" s="72"/>
      <c r="BL7" s="72"/>
      <c r="BM7" s="72"/>
      <c r="BN7" s="72"/>
      <c r="BO7" s="72"/>
      <c r="BP7" s="72"/>
      <c r="BQ7" s="72"/>
      <c r="BR7" s="72"/>
      <c r="BS7" s="72"/>
      <c r="BT7" s="72"/>
      <c r="BU7" s="72"/>
      <c r="BV7" s="72"/>
    </row>
    <row r="8" spans="1:74" ht="21.75" customHeight="1">
      <c r="A8" s="90"/>
      <c r="B8" s="124" t="s">
        <v>244</v>
      </c>
      <c r="C8" s="123"/>
      <c r="D8" s="123"/>
      <c r="E8" s="123"/>
      <c r="F8" s="123"/>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row>
    <row r="9" spans="1:74" ht="29.25" customHeight="1">
      <c r="A9" s="91"/>
      <c r="B9" s="124" t="s">
        <v>255</v>
      </c>
      <c r="C9" s="125"/>
      <c r="D9" s="125"/>
      <c r="E9" s="125"/>
      <c r="F9" s="125"/>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row>
    <row r="10" spans="1:74" ht="22.5" customHeight="1">
      <c r="A10" s="92"/>
      <c r="B10" s="124" t="s">
        <v>256</v>
      </c>
      <c r="C10" s="123"/>
      <c r="D10" s="123"/>
      <c r="E10" s="123"/>
      <c r="F10" s="123"/>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72"/>
      <c r="BK10" s="72"/>
      <c r="BL10" s="72"/>
      <c r="BM10" s="72"/>
      <c r="BN10" s="72"/>
      <c r="BO10" s="72"/>
      <c r="BP10" s="72"/>
      <c r="BQ10" s="72"/>
      <c r="BR10" s="72"/>
      <c r="BS10" s="72"/>
      <c r="BT10" s="72"/>
      <c r="BU10" s="72"/>
      <c r="BV10" s="72"/>
    </row>
    <row r="11" spans="1:74" ht="30" customHeight="1">
      <c r="A11" s="93"/>
      <c r="B11" s="124" t="s">
        <v>257</v>
      </c>
      <c r="C11" s="123"/>
      <c r="D11" s="123"/>
      <c r="E11" s="123"/>
      <c r="F11" s="123"/>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2"/>
      <c r="BE11" s="72"/>
      <c r="BF11" s="72"/>
      <c r="BG11" s="72"/>
      <c r="BH11" s="72"/>
      <c r="BI11" s="72"/>
      <c r="BJ11" s="72"/>
      <c r="BK11" s="72"/>
      <c r="BL11" s="72"/>
      <c r="BM11" s="72"/>
      <c r="BN11" s="72"/>
      <c r="BO11" s="72"/>
      <c r="BP11" s="72"/>
      <c r="BQ11" s="72"/>
      <c r="BR11" s="72"/>
      <c r="BS11" s="72"/>
      <c r="BT11" s="72"/>
      <c r="BU11" s="72"/>
      <c r="BV11" s="72"/>
    </row>
    <row r="12" spans="1:74" ht="18.75" customHeight="1" thickBot="1">
      <c r="A12" s="86"/>
      <c r="B12" s="86"/>
      <c r="C12" s="86"/>
      <c r="D12" s="86"/>
      <c r="E12" s="86"/>
      <c r="F12" s="86"/>
      <c r="G12" s="72"/>
      <c r="H12" s="72"/>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row>
    <row r="13" spans="1:74" ht="45.75" customHeight="1" thickBot="1">
      <c r="A13" s="80" t="s">
        <v>0</v>
      </c>
      <c r="B13" s="81" t="s">
        <v>72</v>
      </c>
      <c r="C13" s="81" t="s">
        <v>1</v>
      </c>
      <c r="D13" s="81" t="s">
        <v>2</v>
      </c>
      <c r="E13" s="82" t="s">
        <v>262</v>
      </c>
      <c r="F13" s="87" t="s">
        <v>263</v>
      </c>
      <c r="G13" s="72"/>
      <c r="H13" s="72"/>
      <c r="I13" s="72"/>
      <c r="J13" s="72"/>
      <c r="K13" s="72"/>
      <c r="L13" s="72"/>
      <c r="M13" s="72"/>
      <c r="N13" s="72"/>
      <c r="O13" s="72"/>
      <c r="P13" s="72"/>
      <c r="Q13" s="72"/>
      <c r="R13" s="72"/>
      <c r="S13" s="72"/>
      <c r="T13" s="72"/>
      <c r="U13" s="72"/>
      <c r="V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row>
    <row r="14" spans="1:74">
      <c r="A14" s="115" t="s">
        <v>258</v>
      </c>
      <c r="B14" s="116"/>
      <c r="C14" s="116"/>
      <c r="D14" s="116"/>
      <c r="E14" s="116"/>
      <c r="F14" s="10">
        <f>F15</f>
        <v>0</v>
      </c>
      <c r="G14" s="72"/>
      <c r="H14" s="72"/>
      <c r="I14" s="72"/>
      <c r="J14" s="72"/>
      <c r="K14" s="72"/>
      <c r="L14" s="72"/>
      <c r="M14" s="72"/>
      <c r="N14" s="72"/>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row>
    <row r="15" spans="1:74" ht="16.5" thickBot="1">
      <c r="A15" s="73" t="s">
        <v>242</v>
      </c>
      <c r="B15" s="69" t="s">
        <v>139</v>
      </c>
      <c r="C15" s="70" t="s">
        <v>138</v>
      </c>
      <c r="D15" s="70">
        <v>160</v>
      </c>
      <c r="E15" s="102">
        <v>0</v>
      </c>
      <c r="F15" s="71">
        <f>D15*E15</f>
        <v>0</v>
      </c>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row>
    <row r="16" spans="1:74">
      <c r="A16" s="117" t="s">
        <v>259</v>
      </c>
      <c r="B16" s="118"/>
      <c r="C16" s="118"/>
      <c r="D16" s="118"/>
      <c r="E16" s="118"/>
      <c r="F16" s="89">
        <f>F17</f>
        <v>0</v>
      </c>
      <c r="G16" s="72"/>
      <c r="H16" s="72"/>
      <c r="I16" s="72"/>
      <c r="J16" s="72"/>
      <c r="K16" s="72"/>
      <c r="L16" s="72"/>
      <c r="M16" s="72"/>
      <c r="N16" s="72"/>
      <c r="O16" s="72"/>
      <c r="P16" s="72"/>
      <c r="Q16" s="72"/>
      <c r="R16" s="72"/>
      <c r="S16" s="72"/>
      <c r="T16" s="72"/>
      <c r="U16" s="72"/>
      <c r="V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row>
    <row r="17" spans="1:74" ht="16.5" thickBot="1">
      <c r="A17" s="68" t="s">
        <v>251</v>
      </c>
      <c r="B17" s="69" t="s">
        <v>140</v>
      </c>
      <c r="C17" s="70" t="s">
        <v>78</v>
      </c>
      <c r="D17" s="104">
        <f>D15*57/30.4</f>
        <v>300</v>
      </c>
      <c r="E17" s="102">
        <v>0</v>
      </c>
      <c r="F17" s="71">
        <f>D17*E17</f>
        <v>0</v>
      </c>
      <c r="G17" s="72"/>
      <c r="H17" s="72"/>
      <c r="I17" s="7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row>
    <row r="18" spans="1:74">
      <c r="A18" s="119" t="s">
        <v>131</v>
      </c>
      <c r="B18" s="120"/>
      <c r="C18" s="120"/>
      <c r="D18" s="120"/>
      <c r="E18" s="120"/>
      <c r="F18" s="11">
        <f>SUM(F19:F60)</f>
        <v>0</v>
      </c>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row>
    <row r="19" spans="1:74" s="4" customFormat="1">
      <c r="A19" s="12" t="s">
        <v>69</v>
      </c>
      <c r="B19" s="13" t="s">
        <v>11</v>
      </c>
      <c r="C19" s="14" t="s">
        <v>3</v>
      </c>
      <c r="D19" s="14">
        <v>1</v>
      </c>
      <c r="E19" s="51">
        <v>0</v>
      </c>
      <c r="F19" s="15">
        <f>D19*E19</f>
        <v>0</v>
      </c>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c r="BA19" s="76"/>
      <c r="BB19" s="76"/>
      <c r="BC19" s="76"/>
      <c r="BD19" s="76"/>
      <c r="BE19" s="76"/>
      <c r="BF19" s="76"/>
      <c r="BG19" s="76"/>
      <c r="BH19" s="76"/>
      <c r="BI19" s="76"/>
      <c r="BJ19" s="76"/>
      <c r="BK19" s="76"/>
      <c r="BL19" s="76"/>
      <c r="BM19" s="76"/>
      <c r="BN19" s="76"/>
      <c r="BO19" s="76"/>
      <c r="BP19" s="76"/>
      <c r="BQ19" s="76"/>
      <c r="BR19" s="76"/>
      <c r="BS19" s="76"/>
      <c r="BT19" s="76"/>
      <c r="BU19" s="76"/>
      <c r="BV19" s="76"/>
    </row>
    <row r="20" spans="1:74" s="4" customFormat="1">
      <c r="A20" s="12" t="s">
        <v>110</v>
      </c>
      <c r="B20" s="13" t="s">
        <v>12</v>
      </c>
      <c r="C20" s="14" t="s">
        <v>3</v>
      </c>
      <c r="D20" s="14">
        <v>1</v>
      </c>
      <c r="E20" s="51">
        <v>0</v>
      </c>
      <c r="F20" s="15">
        <f t="shared" ref="F20:F60" si="0">D20*E20</f>
        <v>0</v>
      </c>
      <c r="G20" s="76"/>
      <c r="H20" s="76"/>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c r="AI20" s="76"/>
      <c r="AJ20" s="76"/>
      <c r="AK20" s="76"/>
      <c r="AL20" s="76"/>
      <c r="AM20" s="76"/>
      <c r="AN20" s="76"/>
      <c r="AO20" s="76"/>
      <c r="AP20" s="76"/>
      <c r="AQ20" s="76"/>
      <c r="AR20" s="76"/>
      <c r="AS20" s="76"/>
      <c r="AT20" s="76"/>
      <c r="AU20" s="76"/>
      <c r="AV20" s="76"/>
      <c r="AW20" s="76"/>
      <c r="AX20" s="76"/>
      <c r="AY20" s="76"/>
      <c r="AZ20" s="76"/>
      <c r="BA20" s="76"/>
      <c r="BB20" s="76"/>
      <c r="BC20" s="76"/>
      <c r="BD20" s="76"/>
      <c r="BE20" s="76"/>
      <c r="BF20" s="76"/>
      <c r="BG20" s="76"/>
      <c r="BH20" s="76"/>
      <c r="BI20" s="76"/>
      <c r="BJ20" s="76"/>
      <c r="BK20" s="76"/>
      <c r="BL20" s="76"/>
      <c r="BM20" s="76"/>
      <c r="BN20" s="76"/>
      <c r="BO20" s="76"/>
      <c r="BP20" s="76"/>
      <c r="BQ20" s="76"/>
      <c r="BR20" s="76"/>
      <c r="BS20" s="76"/>
      <c r="BT20" s="76"/>
      <c r="BU20" s="76"/>
      <c r="BV20" s="76"/>
    </row>
    <row r="21" spans="1:74" s="4" customFormat="1">
      <c r="A21" s="12" t="s">
        <v>85</v>
      </c>
      <c r="B21" s="52" t="s">
        <v>13</v>
      </c>
      <c r="C21" s="14" t="s">
        <v>3</v>
      </c>
      <c r="D21" s="14">
        <v>1</v>
      </c>
      <c r="E21" s="51">
        <v>0</v>
      </c>
      <c r="F21" s="15">
        <f t="shared" si="0"/>
        <v>0</v>
      </c>
      <c r="G21" s="76"/>
      <c r="H21" s="76"/>
      <c r="I21" s="76"/>
      <c r="J21" s="76"/>
      <c r="K21" s="76"/>
      <c r="L21" s="76"/>
      <c r="M21" s="76"/>
      <c r="N21" s="76"/>
      <c r="O21" s="76"/>
      <c r="P21" s="76"/>
      <c r="Q21" s="76"/>
      <c r="R21" s="76"/>
      <c r="S21" s="76"/>
      <c r="T21" s="76"/>
      <c r="U21" s="76"/>
      <c r="V21" s="76"/>
      <c r="W21" s="76"/>
      <c r="X21" s="76"/>
      <c r="Y21" s="76"/>
      <c r="Z21" s="76"/>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c r="AZ21" s="76"/>
      <c r="BA21" s="76"/>
      <c r="BB21" s="76"/>
      <c r="BC21" s="76"/>
      <c r="BD21" s="76"/>
      <c r="BE21" s="76"/>
      <c r="BF21" s="76"/>
      <c r="BG21" s="76"/>
      <c r="BH21" s="76"/>
      <c r="BI21" s="76"/>
      <c r="BJ21" s="76"/>
      <c r="BK21" s="76"/>
      <c r="BL21" s="76"/>
      <c r="BM21" s="76"/>
      <c r="BN21" s="76"/>
      <c r="BO21" s="76"/>
      <c r="BP21" s="76"/>
      <c r="BQ21" s="76"/>
      <c r="BR21" s="76"/>
      <c r="BS21" s="76"/>
      <c r="BT21" s="76"/>
      <c r="BU21" s="76"/>
      <c r="BV21" s="76"/>
    </row>
    <row r="22" spans="1:74" s="4" customFormat="1">
      <c r="A22" s="12" t="s">
        <v>111</v>
      </c>
      <c r="B22" s="52" t="s">
        <v>141</v>
      </c>
      <c r="C22" s="14" t="s">
        <v>3</v>
      </c>
      <c r="D22" s="14">
        <v>1</v>
      </c>
      <c r="E22" s="51">
        <v>0</v>
      </c>
      <c r="F22" s="15">
        <f t="shared" si="0"/>
        <v>0</v>
      </c>
      <c r="G22" s="76"/>
      <c r="H22" s="76"/>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6"/>
      <c r="AK22" s="76"/>
      <c r="AL22" s="76"/>
      <c r="AM22" s="76"/>
      <c r="AN22" s="76"/>
      <c r="AO22" s="76"/>
      <c r="AP22" s="76"/>
      <c r="AQ22" s="76"/>
      <c r="AR22" s="76"/>
      <c r="AS22" s="76"/>
      <c r="AT22" s="76"/>
      <c r="AU22" s="76"/>
      <c r="AV22" s="76"/>
      <c r="AW22" s="76"/>
      <c r="AX22" s="76"/>
      <c r="AY22" s="76"/>
      <c r="AZ22" s="76"/>
      <c r="BA22" s="76"/>
      <c r="BB22" s="76"/>
      <c r="BC22" s="76"/>
      <c r="BD22" s="76"/>
      <c r="BE22" s="76"/>
      <c r="BF22" s="76"/>
      <c r="BG22" s="76"/>
      <c r="BH22" s="76"/>
      <c r="BI22" s="76"/>
      <c r="BJ22" s="76"/>
      <c r="BK22" s="76"/>
      <c r="BL22" s="76"/>
      <c r="BM22" s="76"/>
      <c r="BN22" s="76"/>
      <c r="BO22" s="76"/>
      <c r="BP22" s="76"/>
      <c r="BQ22" s="76"/>
      <c r="BR22" s="76"/>
      <c r="BS22" s="76"/>
      <c r="BT22" s="76"/>
      <c r="BU22" s="76"/>
      <c r="BV22" s="76"/>
    </row>
    <row r="23" spans="1:74" s="4" customFormat="1">
      <c r="A23" s="12" t="s">
        <v>86</v>
      </c>
      <c r="B23" s="53" t="s">
        <v>5</v>
      </c>
      <c r="C23" s="14" t="s">
        <v>3</v>
      </c>
      <c r="D23" s="14">
        <v>1</v>
      </c>
      <c r="E23" s="51">
        <v>0</v>
      </c>
      <c r="F23" s="15">
        <f t="shared" si="0"/>
        <v>0</v>
      </c>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c r="AT23" s="76"/>
      <c r="AU23" s="76"/>
      <c r="AV23" s="76"/>
      <c r="AW23" s="76"/>
      <c r="AX23" s="76"/>
      <c r="AY23" s="76"/>
      <c r="AZ23" s="76"/>
      <c r="BA23" s="76"/>
      <c r="BB23" s="76"/>
      <c r="BC23" s="76"/>
      <c r="BD23" s="76"/>
      <c r="BE23" s="76"/>
      <c r="BF23" s="76"/>
      <c r="BG23" s="76"/>
      <c r="BH23" s="76"/>
      <c r="BI23" s="76"/>
      <c r="BJ23" s="76"/>
      <c r="BK23" s="76"/>
      <c r="BL23" s="76"/>
      <c r="BM23" s="76"/>
      <c r="BN23" s="76"/>
      <c r="BO23" s="76"/>
      <c r="BP23" s="76"/>
      <c r="BQ23" s="76"/>
      <c r="BR23" s="76"/>
      <c r="BS23" s="76"/>
      <c r="BT23" s="76"/>
      <c r="BU23" s="76"/>
      <c r="BV23" s="76"/>
    </row>
    <row r="24" spans="1:74" s="4" customFormat="1">
      <c r="A24" s="12" t="s">
        <v>112</v>
      </c>
      <c r="B24" s="53" t="s">
        <v>14</v>
      </c>
      <c r="C24" s="14" t="s">
        <v>3</v>
      </c>
      <c r="D24" s="14">
        <v>1</v>
      </c>
      <c r="E24" s="51">
        <v>0</v>
      </c>
      <c r="F24" s="15">
        <f t="shared" si="0"/>
        <v>0</v>
      </c>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76"/>
      <c r="AR24" s="76"/>
      <c r="AS24" s="76"/>
      <c r="AT24" s="76"/>
      <c r="AU24" s="76"/>
      <c r="AV24" s="76"/>
      <c r="AW24" s="76"/>
      <c r="AX24" s="76"/>
      <c r="AY24" s="76"/>
      <c r="AZ24" s="76"/>
      <c r="BA24" s="76"/>
      <c r="BB24" s="76"/>
      <c r="BC24" s="76"/>
      <c r="BD24" s="76"/>
      <c r="BE24" s="76"/>
      <c r="BF24" s="76"/>
      <c r="BG24" s="76"/>
      <c r="BH24" s="76"/>
      <c r="BI24" s="76"/>
      <c r="BJ24" s="76"/>
      <c r="BK24" s="76"/>
      <c r="BL24" s="76"/>
      <c r="BM24" s="76"/>
      <c r="BN24" s="76"/>
      <c r="BO24" s="76"/>
      <c r="BP24" s="76"/>
      <c r="BQ24" s="76"/>
      <c r="BR24" s="76"/>
      <c r="BS24" s="76"/>
      <c r="BT24" s="76"/>
      <c r="BU24" s="76"/>
      <c r="BV24" s="76"/>
    </row>
    <row r="25" spans="1:74" s="4" customFormat="1">
      <c r="A25" s="12" t="s">
        <v>87</v>
      </c>
      <c r="B25" s="54" t="s">
        <v>15</v>
      </c>
      <c r="C25" s="14" t="s">
        <v>3</v>
      </c>
      <c r="D25" s="14">
        <v>1</v>
      </c>
      <c r="E25" s="51">
        <v>0</v>
      </c>
      <c r="F25" s="15">
        <f t="shared" si="0"/>
        <v>0</v>
      </c>
      <c r="G25" s="76"/>
      <c r="H25" s="76"/>
      <c r="I25" s="76"/>
      <c r="J25" s="76"/>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c r="BB25" s="76"/>
      <c r="BC25" s="76"/>
      <c r="BD25" s="76"/>
      <c r="BE25" s="76"/>
      <c r="BF25" s="76"/>
      <c r="BG25" s="76"/>
      <c r="BH25" s="76"/>
      <c r="BI25" s="76"/>
      <c r="BJ25" s="76"/>
      <c r="BK25" s="76"/>
      <c r="BL25" s="76"/>
      <c r="BM25" s="76"/>
      <c r="BN25" s="76"/>
      <c r="BO25" s="76"/>
      <c r="BP25" s="76"/>
      <c r="BQ25" s="76"/>
      <c r="BR25" s="76"/>
      <c r="BS25" s="76"/>
      <c r="BT25" s="76"/>
      <c r="BU25" s="76"/>
      <c r="BV25" s="76"/>
    </row>
    <row r="26" spans="1:74" s="4" customFormat="1">
      <c r="A26" s="12" t="s">
        <v>113</v>
      </c>
      <c r="B26" s="53" t="s">
        <v>6</v>
      </c>
      <c r="C26" s="14" t="s">
        <v>3</v>
      </c>
      <c r="D26" s="14">
        <v>1</v>
      </c>
      <c r="E26" s="51">
        <v>0</v>
      </c>
      <c r="F26" s="15">
        <f t="shared" si="0"/>
        <v>0</v>
      </c>
      <c r="G26" s="76"/>
      <c r="H26" s="76"/>
      <c r="I26" s="76"/>
      <c r="J26" s="76"/>
      <c r="K26" s="76"/>
      <c r="L26" s="76"/>
      <c r="M26" s="76"/>
      <c r="N26" s="76"/>
      <c r="O26" s="76"/>
      <c r="P26" s="76"/>
      <c r="Q26" s="76"/>
      <c r="R26" s="76"/>
      <c r="S26" s="76"/>
      <c r="T26" s="76"/>
      <c r="U26" s="76"/>
      <c r="V26" s="76"/>
      <c r="W26" s="76"/>
      <c r="X26" s="76"/>
      <c r="Y26" s="76"/>
      <c r="Z26" s="76"/>
      <c r="AA26" s="76"/>
      <c r="AB26" s="76"/>
      <c r="AC26" s="76"/>
      <c r="AD26" s="76"/>
      <c r="AE26" s="76"/>
      <c r="AF26" s="76"/>
      <c r="AG26" s="76"/>
      <c r="AH26" s="76"/>
      <c r="AI26" s="76"/>
      <c r="AJ26" s="76"/>
      <c r="AK26" s="76"/>
      <c r="AL26" s="76"/>
      <c r="AM26" s="76"/>
      <c r="AN26" s="76"/>
      <c r="AO26" s="76"/>
      <c r="AP26" s="76"/>
      <c r="AQ26" s="76"/>
      <c r="AR26" s="76"/>
      <c r="AS26" s="76"/>
      <c r="AT26" s="76"/>
      <c r="AU26" s="76"/>
      <c r="AV26" s="76"/>
      <c r="AW26" s="76"/>
      <c r="AX26" s="76"/>
      <c r="AY26" s="76"/>
      <c r="AZ26" s="76"/>
      <c r="BA26" s="76"/>
      <c r="BB26" s="76"/>
      <c r="BC26" s="76"/>
      <c r="BD26" s="76"/>
      <c r="BE26" s="76"/>
      <c r="BF26" s="76"/>
      <c r="BG26" s="76"/>
      <c r="BH26" s="76"/>
      <c r="BI26" s="76"/>
      <c r="BJ26" s="76"/>
      <c r="BK26" s="76"/>
      <c r="BL26" s="76"/>
      <c r="BM26" s="76"/>
      <c r="BN26" s="76"/>
      <c r="BO26" s="76"/>
      <c r="BP26" s="76"/>
      <c r="BQ26" s="76"/>
      <c r="BR26" s="76"/>
      <c r="BS26" s="76"/>
      <c r="BT26" s="76"/>
      <c r="BU26" s="76"/>
      <c r="BV26" s="76"/>
    </row>
    <row r="27" spans="1:74" s="4" customFormat="1">
      <c r="A27" s="12" t="s">
        <v>88</v>
      </c>
      <c r="B27" s="53" t="s">
        <v>49</v>
      </c>
      <c r="C27" s="14" t="s">
        <v>3</v>
      </c>
      <c r="D27" s="14">
        <v>1</v>
      </c>
      <c r="E27" s="51">
        <v>0</v>
      </c>
      <c r="F27" s="15">
        <f t="shared" si="0"/>
        <v>0</v>
      </c>
      <c r="G27" s="76"/>
      <c r="H27" s="76"/>
      <c r="I27" s="76"/>
      <c r="J27" s="76"/>
      <c r="K27" s="76"/>
      <c r="L27" s="76"/>
      <c r="M27" s="76"/>
      <c r="N27" s="76"/>
      <c r="O27" s="76"/>
      <c r="P27" s="76"/>
      <c r="Q27" s="76"/>
      <c r="R27" s="76"/>
      <c r="S27" s="76"/>
      <c r="T27" s="76"/>
      <c r="U27" s="76"/>
      <c r="V27" s="76"/>
      <c r="W27" s="76"/>
      <c r="X27" s="76"/>
      <c r="Y27" s="76"/>
      <c r="Z27" s="76"/>
      <c r="AA27" s="76"/>
      <c r="AB27" s="76"/>
      <c r="AC27" s="76"/>
      <c r="AD27" s="76"/>
      <c r="AE27" s="76"/>
      <c r="AF27" s="76"/>
      <c r="AG27" s="76"/>
      <c r="AH27" s="76"/>
      <c r="AI27" s="76"/>
      <c r="AJ27" s="76"/>
      <c r="AK27" s="76"/>
      <c r="AL27" s="76"/>
      <c r="AM27" s="76"/>
      <c r="AN27" s="76"/>
      <c r="AO27" s="76"/>
      <c r="AP27" s="76"/>
      <c r="AQ27" s="76"/>
      <c r="AR27" s="76"/>
      <c r="AS27" s="76"/>
      <c r="AT27" s="76"/>
      <c r="AU27" s="76"/>
      <c r="AV27" s="76"/>
      <c r="AW27" s="76"/>
      <c r="AX27" s="76"/>
      <c r="AY27" s="76"/>
      <c r="AZ27" s="76"/>
      <c r="BA27" s="76"/>
      <c r="BB27" s="76"/>
      <c r="BC27" s="76"/>
      <c r="BD27" s="76"/>
      <c r="BE27" s="76"/>
      <c r="BF27" s="76"/>
      <c r="BG27" s="76"/>
      <c r="BH27" s="76"/>
      <c r="BI27" s="76"/>
      <c r="BJ27" s="76"/>
      <c r="BK27" s="76"/>
      <c r="BL27" s="76"/>
      <c r="BM27" s="76"/>
      <c r="BN27" s="76"/>
      <c r="BO27" s="76"/>
      <c r="BP27" s="76"/>
      <c r="BQ27" s="76"/>
      <c r="BR27" s="76"/>
      <c r="BS27" s="76"/>
      <c r="BT27" s="76"/>
      <c r="BU27" s="76"/>
      <c r="BV27" s="76"/>
    </row>
    <row r="28" spans="1:74" s="4" customFormat="1">
      <c r="A28" s="12" t="s">
        <v>114</v>
      </c>
      <c r="B28" s="54" t="s">
        <v>50</v>
      </c>
      <c r="C28" s="14" t="s">
        <v>3</v>
      </c>
      <c r="D28" s="14">
        <v>1</v>
      </c>
      <c r="E28" s="51">
        <v>0</v>
      </c>
      <c r="F28" s="15">
        <f t="shared" si="0"/>
        <v>0</v>
      </c>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6"/>
      <c r="AT28" s="76"/>
      <c r="AU28" s="76"/>
      <c r="AV28" s="76"/>
      <c r="AW28" s="76"/>
      <c r="AX28" s="76"/>
      <c r="AY28" s="76"/>
      <c r="AZ28" s="76"/>
      <c r="BA28" s="76"/>
      <c r="BB28" s="76"/>
      <c r="BC28" s="76"/>
      <c r="BD28" s="76"/>
      <c r="BE28" s="76"/>
      <c r="BF28" s="76"/>
      <c r="BG28" s="76"/>
      <c r="BH28" s="76"/>
      <c r="BI28" s="76"/>
      <c r="BJ28" s="76"/>
      <c r="BK28" s="76"/>
      <c r="BL28" s="76"/>
      <c r="BM28" s="76"/>
      <c r="BN28" s="76"/>
      <c r="BO28" s="76"/>
      <c r="BP28" s="76"/>
      <c r="BQ28" s="76"/>
      <c r="BR28" s="76"/>
      <c r="BS28" s="76"/>
      <c r="BT28" s="76"/>
      <c r="BU28" s="76"/>
      <c r="BV28" s="76"/>
    </row>
    <row r="29" spans="1:74" s="4" customFormat="1">
      <c r="A29" s="12" t="s">
        <v>89</v>
      </c>
      <c r="B29" s="53" t="s">
        <v>16</v>
      </c>
      <c r="C29" s="14" t="s">
        <v>3</v>
      </c>
      <c r="D29" s="14">
        <v>1</v>
      </c>
      <c r="E29" s="51">
        <v>0</v>
      </c>
      <c r="F29" s="15">
        <f t="shared" si="0"/>
        <v>0</v>
      </c>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c r="AJ29" s="76"/>
      <c r="AK29" s="76"/>
      <c r="AL29" s="76"/>
      <c r="AM29" s="76"/>
      <c r="AN29" s="76"/>
      <c r="AO29" s="76"/>
      <c r="AP29" s="76"/>
      <c r="AQ29" s="76"/>
      <c r="AR29" s="76"/>
      <c r="AS29" s="76"/>
      <c r="AT29" s="76"/>
      <c r="AU29" s="76"/>
      <c r="AV29" s="76"/>
      <c r="AW29" s="76"/>
      <c r="AX29" s="76"/>
      <c r="AY29" s="76"/>
      <c r="AZ29" s="76"/>
      <c r="BA29" s="76"/>
      <c r="BB29" s="76"/>
      <c r="BC29" s="76"/>
      <c r="BD29" s="76"/>
      <c r="BE29" s="76"/>
      <c r="BF29" s="76"/>
      <c r="BG29" s="76"/>
      <c r="BH29" s="76"/>
      <c r="BI29" s="76"/>
      <c r="BJ29" s="76"/>
      <c r="BK29" s="76"/>
      <c r="BL29" s="76"/>
      <c r="BM29" s="76"/>
      <c r="BN29" s="76"/>
      <c r="BO29" s="76"/>
      <c r="BP29" s="76"/>
      <c r="BQ29" s="76"/>
      <c r="BR29" s="76"/>
      <c r="BS29" s="76"/>
      <c r="BT29" s="76"/>
      <c r="BU29" s="76"/>
      <c r="BV29" s="76"/>
    </row>
    <row r="30" spans="1:74" s="4" customFormat="1">
      <c r="A30" s="12" t="s">
        <v>115</v>
      </c>
      <c r="B30" s="54" t="s">
        <v>17</v>
      </c>
      <c r="C30" s="14" t="s">
        <v>3</v>
      </c>
      <c r="D30" s="14">
        <v>1</v>
      </c>
      <c r="E30" s="51">
        <v>0</v>
      </c>
      <c r="F30" s="15">
        <f t="shared" si="0"/>
        <v>0</v>
      </c>
      <c r="G30" s="76"/>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6"/>
      <c r="AJ30" s="76"/>
      <c r="AK30" s="76"/>
      <c r="AL30" s="76"/>
      <c r="AM30" s="76"/>
      <c r="AN30" s="76"/>
      <c r="AO30" s="76"/>
      <c r="AP30" s="76"/>
      <c r="AQ30" s="76"/>
      <c r="AR30" s="76"/>
      <c r="AS30" s="76"/>
      <c r="AT30" s="76"/>
      <c r="AU30" s="76"/>
      <c r="AV30" s="76"/>
      <c r="AW30" s="76"/>
      <c r="AX30" s="76"/>
      <c r="AY30" s="76"/>
      <c r="AZ30" s="76"/>
      <c r="BA30" s="76"/>
      <c r="BB30" s="76"/>
      <c r="BC30" s="76"/>
      <c r="BD30" s="76"/>
      <c r="BE30" s="76"/>
      <c r="BF30" s="76"/>
      <c r="BG30" s="76"/>
      <c r="BH30" s="76"/>
      <c r="BI30" s="76"/>
      <c r="BJ30" s="76"/>
      <c r="BK30" s="76"/>
      <c r="BL30" s="76"/>
      <c r="BM30" s="76"/>
      <c r="BN30" s="76"/>
      <c r="BO30" s="76"/>
      <c r="BP30" s="76"/>
      <c r="BQ30" s="76"/>
      <c r="BR30" s="76"/>
      <c r="BS30" s="76"/>
      <c r="BT30" s="76"/>
      <c r="BU30" s="76"/>
      <c r="BV30" s="76"/>
    </row>
    <row r="31" spans="1:74" s="4" customFormat="1">
      <c r="A31" s="12" t="s">
        <v>90</v>
      </c>
      <c r="B31" s="54" t="s">
        <v>18</v>
      </c>
      <c r="C31" s="14" t="s">
        <v>3</v>
      </c>
      <c r="D31" s="14">
        <v>1</v>
      </c>
      <c r="E31" s="51">
        <v>0</v>
      </c>
      <c r="F31" s="15">
        <f t="shared" si="0"/>
        <v>0</v>
      </c>
      <c r="G31" s="76"/>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76"/>
      <c r="AR31" s="76"/>
      <c r="AS31" s="76"/>
      <c r="AT31" s="76"/>
      <c r="AU31" s="76"/>
      <c r="AV31" s="76"/>
      <c r="AW31" s="76"/>
      <c r="AX31" s="76"/>
      <c r="AY31" s="76"/>
      <c r="AZ31" s="76"/>
      <c r="BA31" s="76"/>
      <c r="BB31" s="76"/>
      <c r="BC31" s="76"/>
      <c r="BD31" s="76"/>
      <c r="BE31" s="76"/>
      <c r="BF31" s="76"/>
      <c r="BG31" s="76"/>
      <c r="BH31" s="76"/>
      <c r="BI31" s="76"/>
      <c r="BJ31" s="76"/>
      <c r="BK31" s="76"/>
      <c r="BL31" s="76"/>
      <c r="BM31" s="76"/>
      <c r="BN31" s="76"/>
      <c r="BO31" s="76"/>
      <c r="BP31" s="76"/>
      <c r="BQ31" s="76"/>
      <c r="BR31" s="76"/>
      <c r="BS31" s="76"/>
      <c r="BT31" s="76"/>
      <c r="BU31" s="76"/>
      <c r="BV31" s="76"/>
    </row>
    <row r="32" spans="1:74" s="4" customFormat="1">
      <c r="A32" s="12" t="s">
        <v>116</v>
      </c>
      <c r="B32" s="54" t="s">
        <v>51</v>
      </c>
      <c r="C32" s="14" t="s">
        <v>3</v>
      </c>
      <c r="D32" s="14">
        <v>1</v>
      </c>
      <c r="E32" s="51">
        <v>0</v>
      </c>
      <c r="F32" s="15">
        <f t="shared" si="0"/>
        <v>0</v>
      </c>
      <c r="G32" s="76"/>
      <c r="H32" s="76"/>
      <c r="I32" s="76"/>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76"/>
      <c r="AK32" s="76"/>
      <c r="AL32" s="76"/>
      <c r="AM32" s="76"/>
      <c r="AN32" s="76"/>
      <c r="AO32" s="76"/>
      <c r="AP32" s="76"/>
      <c r="AQ32" s="76"/>
      <c r="AR32" s="76"/>
      <c r="AS32" s="76"/>
      <c r="AT32" s="76"/>
      <c r="AU32" s="76"/>
      <c r="AV32" s="76"/>
      <c r="AW32" s="76"/>
      <c r="AX32" s="76"/>
      <c r="AY32" s="76"/>
      <c r="AZ32" s="76"/>
      <c r="BA32" s="76"/>
      <c r="BB32" s="76"/>
      <c r="BC32" s="76"/>
      <c r="BD32" s="76"/>
      <c r="BE32" s="76"/>
      <c r="BF32" s="76"/>
      <c r="BG32" s="76"/>
      <c r="BH32" s="76"/>
      <c r="BI32" s="76"/>
      <c r="BJ32" s="76"/>
      <c r="BK32" s="76"/>
      <c r="BL32" s="76"/>
      <c r="BM32" s="76"/>
      <c r="BN32" s="76"/>
      <c r="BO32" s="76"/>
      <c r="BP32" s="76"/>
      <c r="BQ32" s="76"/>
      <c r="BR32" s="76"/>
      <c r="BS32" s="76"/>
      <c r="BT32" s="76"/>
      <c r="BU32" s="76"/>
      <c r="BV32" s="76"/>
    </row>
    <row r="33" spans="1:74" s="4" customFormat="1">
      <c r="A33" s="12" t="s">
        <v>91</v>
      </c>
      <c r="B33" s="53" t="s">
        <v>19</v>
      </c>
      <c r="C33" s="14" t="s">
        <v>3</v>
      </c>
      <c r="D33" s="14">
        <v>1</v>
      </c>
      <c r="E33" s="51">
        <v>0</v>
      </c>
      <c r="F33" s="15">
        <f t="shared" si="0"/>
        <v>0</v>
      </c>
      <c r="G33" s="76"/>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6"/>
      <c r="BC33" s="76"/>
      <c r="BD33" s="76"/>
      <c r="BE33" s="76"/>
      <c r="BF33" s="76"/>
      <c r="BG33" s="76"/>
      <c r="BH33" s="76"/>
      <c r="BI33" s="76"/>
      <c r="BJ33" s="76"/>
      <c r="BK33" s="76"/>
      <c r="BL33" s="76"/>
      <c r="BM33" s="76"/>
      <c r="BN33" s="76"/>
      <c r="BO33" s="76"/>
      <c r="BP33" s="76"/>
      <c r="BQ33" s="76"/>
      <c r="BR33" s="76"/>
      <c r="BS33" s="76"/>
      <c r="BT33" s="76"/>
      <c r="BU33" s="76"/>
      <c r="BV33" s="76"/>
    </row>
    <row r="34" spans="1:74" s="4" customFormat="1">
      <c r="A34" s="12" t="s">
        <v>117</v>
      </c>
      <c r="B34" s="54" t="s">
        <v>20</v>
      </c>
      <c r="C34" s="14" t="s">
        <v>3</v>
      </c>
      <c r="D34" s="14">
        <v>1</v>
      </c>
      <c r="E34" s="51">
        <v>0</v>
      </c>
      <c r="F34" s="15">
        <f t="shared" si="0"/>
        <v>0</v>
      </c>
      <c r="G34" s="76"/>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6"/>
      <c r="BM34" s="76"/>
      <c r="BN34" s="76"/>
      <c r="BO34" s="76"/>
      <c r="BP34" s="76"/>
      <c r="BQ34" s="76"/>
      <c r="BR34" s="76"/>
      <c r="BS34" s="76"/>
      <c r="BT34" s="76"/>
      <c r="BU34" s="76"/>
      <c r="BV34" s="76"/>
    </row>
    <row r="35" spans="1:74" s="4" customFormat="1">
      <c r="A35" s="12" t="s">
        <v>92</v>
      </c>
      <c r="B35" s="54" t="s">
        <v>52</v>
      </c>
      <c r="C35" s="14" t="s">
        <v>3</v>
      </c>
      <c r="D35" s="14">
        <v>1</v>
      </c>
      <c r="E35" s="51">
        <v>0</v>
      </c>
      <c r="F35" s="15">
        <f t="shared" si="0"/>
        <v>0</v>
      </c>
      <c r="G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c r="AX35" s="76"/>
      <c r="AY35" s="76"/>
      <c r="AZ35" s="76"/>
      <c r="BA35" s="76"/>
      <c r="BB35" s="76"/>
      <c r="BC35" s="76"/>
      <c r="BD35" s="76"/>
      <c r="BE35" s="76"/>
      <c r="BF35" s="76"/>
      <c r="BG35" s="76"/>
      <c r="BH35" s="76"/>
      <c r="BI35" s="76"/>
      <c r="BJ35" s="76"/>
      <c r="BK35" s="76"/>
      <c r="BL35" s="76"/>
      <c r="BM35" s="76"/>
      <c r="BN35" s="76"/>
      <c r="BO35" s="76"/>
      <c r="BP35" s="76"/>
      <c r="BQ35" s="76"/>
      <c r="BR35" s="76"/>
      <c r="BS35" s="76"/>
      <c r="BT35" s="76"/>
      <c r="BU35" s="76"/>
      <c r="BV35" s="76"/>
    </row>
    <row r="36" spans="1:74" s="4" customFormat="1">
      <c r="A36" s="12" t="s">
        <v>118</v>
      </c>
      <c r="B36" s="53" t="s">
        <v>21</v>
      </c>
      <c r="C36" s="14" t="s">
        <v>3</v>
      </c>
      <c r="D36" s="14">
        <v>1</v>
      </c>
      <c r="E36" s="51">
        <v>0</v>
      </c>
      <c r="F36" s="15">
        <f t="shared" si="0"/>
        <v>0</v>
      </c>
      <c r="G36" s="76"/>
      <c r="H36" s="76"/>
      <c r="I36" s="76"/>
      <c r="J36" s="76"/>
      <c r="K36" s="76"/>
      <c r="L36" s="76"/>
      <c r="M36" s="76"/>
      <c r="N36" s="76"/>
      <c r="O36" s="76"/>
      <c r="P36" s="76"/>
      <c r="Q36" s="76"/>
      <c r="R36" s="76"/>
      <c r="S36" s="76"/>
      <c r="T36" s="76"/>
      <c r="U36" s="76"/>
      <c r="V36" s="76"/>
      <c r="W36" s="76"/>
      <c r="X36" s="76"/>
      <c r="Y36" s="76"/>
      <c r="Z36" s="76"/>
      <c r="AA36" s="76"/>
      <c r="AB36" s="76"/>
      <c r="AC36" s="76"/>
      <c r="AD36" s="76"/>
      <c r="AE36" s="76"/>
      <c r="AF36" s="76"/>
      <c r="AG36" s="76"/>
      <c r="AH36" s="76"/>
      <c r="AI36" s="76"/>
      <c r="AJ36" s="76"/>
      <c r="AK36" s="76"/>
      <c r="AL36" s="76"/>
      <c r="AM36" s="76"/>
      <c r="AN36" s="76"/>
      <c r="AO36" s="76"/>
      <c r="AP36" s="76"/>
      <c r="AQ36" s="76"/>
      <c r="AR36" s="76"/>
      <c r="AS36" s="76"/>
      <c r="AT36" s="76"/>
      <c r="AU36" s="76"/>
      <c r="AV36" s="76"/>
      <c r="AW36" s="76"/>
      <c r="AX36" s="76"/>
      <c r="AY36" s="76"/>
      <c r="AZ36" s="76"/>
      <c r="BA36" s="76"/>
      <c r="BB36" s="76"/>
      <c r="BC36" s="76"/>
      <c r="BD36" s="76"/>
      <c r="BE36" s="76"/>
      <c r="BF36" s="76"/>
      <c r="BG36" s="76"/>
      <c r="BH36" s="76"/>
      <c r="BI36" s="76"/>
      <c r="BJ36" s="76"/>
      <c r="BK36" s="76"/>
      <c r="BL36" s="76"/>
      <c r="BM36" s="76"/>
      <c r="BN36" s="76"/>
      <c r="BO36" s="76"/>
      <c r="BP36" s="76"/>
      <c r="BQ36" s="76"/>
      <c r="BR36" s="76"/>
      <c r="BS36" s="76"/>
      <c r="BT36" s="76"/>
      <c r="BU36" s="76"/>
      <c r="BV36" s="76"/>
    </row>
    <row r="37" spans="1:74" s="4" customFormat="1">
      <c r="A37" s="12" t="s">
        <v>93</v>
      </c>
      <c r="B37" s="53" t="s">
        <v>22</v>
      </c>
      <c r="C37" s="14" t="s">
        <v>3</v>
      </c>
      <c r="D37" s="14">
        <v>1</v>
      </c>
      <c r="E37" s="51">
        <v>0</v>
      </c>
      <c r="F37" s="15">
        <f t="shared" si="0"/>
        <v>0</v>
      </c>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c r="BM37" s="76"/>
      <c r="BN37" s="76"/>
      <c r="BO37" s="76"/>
      <c r="BP37" s="76"/>
      <c r="BQ37" s="76"/>
      <c r="BR37" s="76"/>
      <c r="BS37" s="76"/>
      <c r="BT37" s="76"/>
      <c r="BU37" s="76"/>
      <c r="BV37" s="76"/>
    </row>
    <row r="38" spans="1:74" s="4" customFormat="1">
      <c r="A38" s="12" t="s">
        <v>119</v>
      </c>
      <c r="B38" s="55" t="s">
        <v>23</v>
      </c>
      <c r="C38" s="14" t="s">
        <v>3</v>
      </c>
      <c r="D38" s="14">
        <v>1</v>
      </c>
      <c r="E38" s="51">
        <v>0</v>
      </c>
      <c r="F38" s="15">
        <f t="shared" si="0"/>
        <v>0</v>
      </c>
      <c r="G38" s="76"/>
      <c r="H38" s="76"/>
      <c r="I38" s="76"/>
      <c r="J38" s="76"/>
      <c r="K38" s="76"/>
      <c r="L38" s="76"/>
      <c r="M38" s="76"/>
      <c r="N38" s="76"/>
      <c r="O38" s="76"/>
      <c r="P38" s="76"/>
      <c r="Q38" s="76"/>
      <c r="R38" s="76"/>
      <c r="S38" s="76"/>
      <c r="T38" s="76"/>
      <c r="U38" s="76"/>
      <c r="V38" s="76"/>
      <c r="W38" s="76"/>
      <c r="X38" s="76"/>
      <c r="Y38" s="76"/>
      <c r="Z38" s="76"/>
      <c r="AA38" s="76"/>
      <c r="AB38" s="76"/>
      <c r="AC38" s="76"/>
      <c r="AD38" s="76"/>
      <c r="AE38" s="76"/>
      <c r="AF38" s="76"/>
      <c r="AG38" s="76"/>
      <c r="AH38" s="76"/>
      <c r="AI38" s="76"/>
      <c r="AJ38" s="76"/>
      <c r="AK38" s="76"/>
      <c r="AL38" s="76"/>
      <c r="AM38" s="76"/>
      <c r="AN38" s="76"/>
      <c r="AO38" s="76"/>
      <c r="AP38" s="76"/>
      <c r="AQ38" s="76"/>
      <c r="AR38" s="76"/>
      <c r="AS38" s="76"/>
      <c r="AT38" s="76"/>
      <c r="AU38" s="76"/>
      <c r="AV38" s="76"/>
      <c r="AW38" s="76"/>
      <c r="AX38" s="76"/>
      <c r="AY38" s="76"/>
      <c r="AZ38" s="76"/>
      <c r="BA38" s="76"/>
      <c r="BB38" s="76"/>
      <c r="BC38" s="76"/>
      <c r="BD38" s="76"/>
      <c r="BE38" s="76"/>
      <c r="BF38" s="76"/>
      <c r="BG38" s="76"/>
      <c r="BH38" s="76"/>
      <c r="BI38" s="76"/>
      <c r="BJ38" s="76"/>
      <c r="BK38" s="76"/>
      <c r="BL38" s="76"/>
      <c r="BM38" s="76"/>
      <c r="BN38" s="76"/>
      <c r="BO38" s="76"/>
      <c r="BP38" s="76"/>
      <c r="BQ38" s="76"/>
      <c r="BR38" s="76"/>
      <c r="BS38" s="76"/>
      <c r="BT38" s="76"/>
      <c r="BU38" s="76"/>
      <c r="BV38" s="76"/>
    </row>
    <row r="39" spans="1:74" s="4" customFormat="1">
      <c r="A39" s="12" t="s">
        <v>94</v>
      </c>
      <c r="B39" s="55" t="s">
        <v>24</v>
      </c>
      <c r="C39" s="14" t="s">
        <v>3</v>
      </c>
      <c r="D39" s="14">
        <v>1</v>
      </c>
      <c r="E39" s="51">
        <v>0</v>
      </c>
      <c r="F39" s="15">
        <f t="shared" si="0"/>
        <v>0</v>
      </c>
      <c r="G39" s="76"/>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6"/>
      <c r="AV39" s="76"/>
      <c r="AW39" s="76"/>
      <c r="AX39" s="76"/>
      <c r="AY39" s="76"/>
      <c r="AZ39" s="76"/>
      <c r="BA39" s="76"/>
      <c r="BB39" s="76"/>
      <c r="BC39" s="76"/>
      <c r="BD39" s="76"/>
      <c r="BE39" s="76"/>
      <c r="BF39" s="76"/>
      <c r="BG39" s="76"/>
      <c r="BH39" s="76"/>
      <c r="BI39" s="76"/>
      <c r="BJ39" s="76"/>
      <c r="BK39" s="76"/>
      <c r="BL39" s="76"/>
      <c r="BM39" s="76"/>
      <c r="BN39" s="76"/>
      <c r="BO39" s="76"/>
      <c r="BP39" s="76"/>
      <c r="BQ39" s="76"/>
      <c r="BR39" s="76"/>
      <c r="BS39" s="76"/>
      <c r="BT39" s="76"/>
      <c r="BU39" s="76"/>
      <c r="BV39" s="76"/>
    </row>
    <row r="40" spans="1:74" s="5" customFormat="1">
      <c r="A40" s="12" t="s">
        <v>120</v>
      </c>
      <c r="B40" s="55" t="s">
        <v>25</v>
      </c>
      <c r="C40" s="14" t="s">
        <v>3</v>
      </c>
      <c r="D40" s="14">
        <v>1</v>
      </c>
      <c r="E40" s="51">
        <v>0</v>
      </c>
      <c r="F40" s="15">
        <f t="shared" si="0"/>
        <v>0</v>
      </c>
      <c r="G40" s="76"/>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6"/>
      <c r="AS40" s="76"/>
      <c r="AT40" s="76"/>
      <c r="AU40" s="76"/>
      <c r="AV40" s="76"/>
      <c r="AW40" s="76"/>
      <c r="AX40" s="76"/>
      <c r="AY40" s="76"/>
      <c r="AZ40" s="76"/>
      <c r="BA40" s="76"/>
      <c r="BB40" s="76"/>
      <c r="BC40" s="76"/>
      <c r="BD40" s="76"/>
      <c r="BE40" s="76"/>
      <c r="BF40" s="76"/>
      <c r="BG40" s="76"/>
      <c r="BH40" s="76"/>
      <c r="BI40" s="76"/>
      <c r="BJ40" s="76"/>
      <c r="BK40" s="76"/>
      <c r="BL40" s="76"/>
      <c r="BM40" s="76"/>
      <c r="BN40" s="76"/>
      <c r="BO40" s="76"/>
      <c r="BP40" s="76"/>
      <c r="BQ40" s="76"/>
      <c r="BR40" s="76"/>
      <c r="BS40" s="76"/>
      <c r="BT40" s="76"/>
      <c r="BU40" s="76"/>
      <c r="BV40" s="76"/>
    </row>
    <row r="41" spans="1:74" s="5" customFormat="1">
      <c r="A41" s="12" t="s">
        <v>95</v>
      </c>
      <c r="B41" s="56" t="s">
        <v>71</v>
      </c>
      <c r="C41" s="14" t="s">
        <v>3</v>
      </c>
      <c r="D41" s="14">
        <v>1</v>
      </c>
      <c r="E41" s="51">
        <v>0</v>
      </c>
      <c r="F41" s="15">
        <f t="shared" si="0"/>
        <v>0</v>
      </c>
      <c r="G41" s="76"/>
      <c r="H41" s="76"/>
      <c r="I41" s="76"/>
      <c r="J41" s="76"/>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6"/>
      <c r="AS41" s="76"/>
      <c r="AT41" s="76"/>
      <c r="AU41" s="76"/>
      <c r="AV41" s="76"/>
      <c r="AW41" s="76"/>
      <c r="AX41" s="76"/>
      <c r="AY41" s="76"/>
      <c r="AZ41" s="76"/>
      <c r="BA41" s="76"/>
      <c r="BB41" s="76"/>
      <c r="BC41" s="76"/>
      <c r="BD41" s="76"/>
      <c r="BE41" s="76"/>
      <c r="BF41" s="76"/>
      <c r="BG41" s="76"/>
      <c r="BH41" s="76"/>
      <c r="BI41" s="76"/>
      <c r="BJ41" s="76"/>
      <c r="BK41" s="76"/>
      <c r="BL41" s="76"/>
      <c r="BM41" s="76"/>
      <c r="BN41" s="76"/>
      <c r="BO41" s="76"/>
      <c r="BP41" s="76"/>
      <c r="BQ41" s="76"/>
      <c r="BR41" s="76"/>
      <c r="BS41" s="76"/>
      <c r="BT41" s="76"/>
      <c r="BU41" s="76"/>
      <c r="BV41" s="76"/>
    </row>
    <row r="42" spans="1:74" s="5" customFormat="1">
      <c r="A42" s="12" t="s">
        <v>121</v>
      </c>
      <c r="B42" s="56" t="s">
        <v>64</v>
      </c>
      <c r="C42" s="14" t="s">
        <v>3</v>
      </c>
      <c r="D42" s="14">
        <v>1</v>
      </c>
      <c r="E42" s="51">
        <v>0</v>
      </c>
      <c r="F42" s="15">
        <f t="shared" si="0"/>
        <v>0</v>
      </c>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76"/>
      <c r="AL42" s="76"/>
      <c r="AM42" s="76"/>
      <c r="AN42" s="76"/>
      <c r="AO42" s="76"/>
      <c r="AP42" s="76"/>
      <c r="AQ42" s="76"/>
      <c r="AR42" s="76"/>
      <c r="AS42" s="76"/>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6"/>
      <c r="BR42" s="76"/>
      <c r="BS42" s="76"/>
      <c r="BT42" s="76"/>
      <c r="BU42" s="76"/>
      <c r="BV42" s="76"/>
    </row>
    <row r="43" spans="1:74" s="5" customFormat="1">
      <c r="A43" s="12" t="s">
        <v>96</v>
      </c>
      <c r="B43" s="55" t="s">
        <v>26</v>
      </c>
      <c r="C43" s="14" t="s">
        <v>3</v>
      </c>
      <c r="D43" s="14">
        <v>1</v>
      </c>
      <c r="E43" s="51">
        <v>0</v>
      </c>
      <c r="F43" s="15">
        <f t="shared" si="0"/>
        <v>0</v>
      </c>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6"/>
      <c r="BR43" s="76"/>
      <c r="BS43" s="76"/>
      <c r="BT43" s="76"/>
      <c r="BU43" s="76"/>
      <c r="BV43" s="76"/>
    </row>
    <row r="44" spans="1:74" s="5" customFormat="1">
      <c r="A44" s="12" t="s">
        <v>122</v>
      </c>
      <c r="B44" s="55" t="s">
        <v>27</v>
      </c>
      <c r="C44" s="14" t="s">
        <v>3</v>
      </c>
      <c r="D44" s="14">
        <v>1</v>
      </c>
      <c r="E44" s="51">
        <v>0</v>
      </c>
      <c r="F44" s="15">
        <f t="shared" si="0"/>
        <v>0</v>
      </c>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6"/>
      <c r="BR44" s="76"/>
      <c r="BS44" s="76"/>
      <c r="BT44" s="76"/>
      <c r="BU44" s="76"/>
      <c r="BV44" s="76"/>
    </row>
    <row r="45" spans="1:74" s="5" customFormat="1">
      <c r="A45" s="12" t="s">
        <v>97</v>
      </c>
      <c r="B45" s="55" t="s">
        <v>28</v>
      </c>
      <c r="C45" s="14" t="s">
        <v>3</v>
      </c>
      <c r="D45" s="14">
        <v>1</v>
      </c>
      <c r="E45" s="51">
        <v>0</v>
      </c>
      <c r="F45" s="15">
        <f t="shared" si="0"/>
        <v>0</v>
      </c>
      <c r="G45" s="76"/>
      <c r="H45" s="76"/>
      <c r="I45" s="76"/>
      <c r="J45" s="76"/>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6"/>
      <c r="AS45" s="76"/>
      <c r="AT45" s="76"/>
      <c r="AU45" s="76"/>
      <c r="AV45" s="76"/>
      <c r="AW45" s="76"/>
      <c r="AX45" s="76"/>
      <c r="AY45" s="76"/>
      <c r="AZ45" s="76"/>
      <c r="BA45" s="76"/>
      <c r="BB45" s="76"/>
      <c r="BC45" s="76"/>
      <c r="BD45" s="76"/>
      <c r="BE45" s="76"/>
      <c r="BF45" s="76"/>
      <c r="BG45" s="76"/>
      <c r="BH45" s="76"/>
      <c r="BI45" s="76"/>
      <c r="BJ45" s="76"/>
      <c r="BK45" s="76"/>
      <c r="BL45" s="76"/>
      <c r="BM45" s="76"/>
      <c r="BN45" s="76"/>
      <c r="BO45" s="76"/>
      <c r="BP45" s="76"/>
      <c r="BQ45" s="76"/>
      <c r="BR45" s="76"/>
      <c r="BS45" s="76"/>
      <c r="BT45" s="76"/>
      <c r="BU45" s="76"/>
      <c r="BV45" s="76"/>
    </row>
    <row r="46" spans="1:74" s="5" customFormat="1">
      <c r="A46" s="12" t="s">
        <v>123</v>
      </c>
      <c r="B46" s="55" t="s">
        <v>29</v>
      </c>
      <c r="C46" s="14" t="s">
        <v>3</v>
      </c>
      <c r="D46" s="14">
        <v>1</v>
      </c>
      <c r="E46" s="51">
        <v>0</v>
      </c>
      <c r="F46" s="15">
        <f t="shared" si="0"/>
        <v>0</v>
      </c>
      <c r="G46" s="76"/>
      <c r="H46" s="76"/>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6"/>
      <c r="AJ46" s="76"/>
      <c r="AK46" s="76"/>
      <c r="AL46" s="76"/>
      <c r="AM46" s="76"/>
      <c r="AN46" s="76"/>
      <c r="AO46" s="76"/>
      <c r="AP46" s="76"/>
      <c r="AQ46" s="76"/>
      <c r="AR46" s="76"/>
      <c r="AS46" s="76"/>
      <c r="AT46" s="76"/>
      <c r="AU46" s="76"/>
      <c r="AV46" s="76"/>
      <c r="AW46" s="76"/>
      <c r="AX46" s="76"/>
      <c r="AY46" s="76"/>
      <c r="AZ46" s="76"/>
      <c r="BA46" s="76"/>
      <c r="BB46" s="76"/>
      <c r="BC46" s="76"/>
      <c r="BD46" s="76"/>
      <c r="BE46" s="76"/>
      <c r="BF46" s="76"/>
      <c r="BG46" s="76"/>
      <c r="BH46" s="76"/>
      <c r="BI46" s="76"/>
      <c r="BJ46" s="76"/>
      <c r="BK46" s="76"/>
      <c r="BL46" s="76"/>
      <c r="BM46" s="76"/>
      <c r="BN46" s="76"/>
      <c r="BO46" s="76"/>
      <c r="BP46" s="76"/>
      <c r="BQ46" s="76"/>
      <c r="BR46" s="76"/>
      <c r="BS46" s="76"/>
      <c r="BT46" s="76"/>
      <c r="BU46" s="76"/>
      <c r="BV46" s="76"/>
    </row>
    <row r="47" spans="1:74" s="5" customFormat="1">
      <c r="A47" s="12" t="s">
        <v>98</v>
      </c>
      <c r="B47" s="55" t="s">
        <v>142</v>
      </c>
      <c r="C47" s="14" t="s">
        <v>3</v>
      </c>
      <c r="D47" s="14">
        <v>1</v>
      </c>
      <c r="E47" s="51">
        <v>0</v>
      </c>
      <c r="F47" s="15">
        <f t="shared" si="0"/>
        <v>0</v>
      </c>
      <c r="G47" s="76"/>
      <c r="H47" s="76"/>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6"/>
      <c r="AS47" s="76"/>
      <c r="AT47" s="76"/>
      <c r="AU47" s="76"/>
      <c r="AV47" s="76"/>
      <c r="AW47" s="76"/>
      <c r="AX47" s="76"/>
      <c r="AY47" s="76"/>
      <c r="AZ47" s="76"/>
      <c r="BA47" s="76"/>
      <c r="BB47" s="76"/>
      <c r="BC47" s="76"/>
      <c r="BD47" s="76"/>
      <c r="BE47" s="76"/>
      <c r="BF47" s="76"/>
      <c r="BG47" s="76"/>
      <c r="BH47" s="76"/>
      <c r="BI47" s="76"/>
      <c r="BJ47" s="76"/>
      <c r="BK47" s="76"/>
      <c r="BL47" s="76"/>
      <c r="BM47" s="76"/>
      <c r="BN47" s="76"/>
      <c r="BO47" s="76"/>
      <c r="BP47" s="76"/>
      <c r="BQ47" s="76"/>
      <c r="BR47" s="76"/>
      <c r="BS47" s="76"/>
      <c r="BT47" s="76"/>
      <c r="BU47" s="76"/>
      <c r="BV47" s="76"/>
    </row>
    <row r="48" spans="1:74" s="5" customFormat="1">
      <c r="A48" s="12" t="s">
        <v>124</v>
      </c>
      <c r="B48" s="55" t="s">
        <v>30</v>
      </c>
      <c r="C48" s="14" t="s">
        <v>3</v>
      </c>
      <c r="D48" s="14">
        <v>1</v>
      </c>
      <c r="E48" s="51">
        <v>0</v>
      </c>
      <c r="F48" s="15">
        <f t="shared" si="0"/>
        <v>0</v>
      </c>
      <c r="G48" s="76"/>
      <c r="H48" s="76"/>
      <c r="I48" s="76"/>
      <c r="J48" s="76"/>
      <c r="K48" s="76"/>
      <c r="L48" s="76"/>
      <c r="M48" s="76"/>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c r="AP48" s="76"/>
      <c r="AQ48" s="76"/>
      <c r="AR48" s="76"/>
      <c r="AS48" s="76"/>
      <c r="AT48" s="76"/>
      <c r="AU48" s="76"/>
      <c r="AV48" s="76"/>
      <c r="AW48" s="76"/>
      <c r="AX48" s="76"/>
      <c r="AY48" s="76"/>
      <c r="AZ48" s="76"/>
      <c r="BA48" s="76"/>
      <c r="BB48" s="76"/>
      <c r="BC48" s="76"/>
      <c r="BD48" s="76"/>
      <c r="BE48" s="76"/>
      <c r="BF48" s="76"/>
      <c r="BG48" s="76"/>
      <c r="BH48" s="76"/>
      <c r="BI48" s="76"/>
      <c r="BJ48" s="76"/>
      <c r="BK48" s="76"/>
      <c r="BL48" s="76"/>
      <c r="BM48" s="76"/>
      <c r="BN48" s="76"/>
      <c r="BO48" s="76"/>
      <c r="BP48" s="76"/>
      <c r="BQ48" s="76"/>
      <c r="BR48" s="76"/>
      <c r="BS48" s="76"/>
      <c r="BT48" s="76"/>
      <c r="BU48" s="76"/>
      <c r="BV48" s="76"/>
    </row>
    <row r="49" spans="1:74" s="5" customFormat="1">
      <c r="A49" s="12" t="s">
        <v>99</v>
      </c>
      <c r="B49" s="55" t="s">
        <v>79</v>
      </c>
      <c r="C49" s="14" t="s">
        <v>3</v>
      </c>
      <c r="D49" s="14">
        <v>1</v>
      </c>
      <c r="E49" s="51">
        <v>0</v>
      </c>
      <c r="F49" s="15">
        <f t="shared" si="0"/>
        <v>0</v>
      </c>
      <c r="G49" s="76"/>
      <c r="H49" s="76"/>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c r="AP49" s="76"/>
      <c r="AQ49" s="76"/>
      <c r="AR49" s="76"/>
      <c r="AS49" s="76"/>
      <c r="AT49" s="76"/>
      <c r="AU49" s="76"/>
      <c r="AV49" s="76"/>
      <c r="AW49" s="76"/>
      <c r="AX49" s="76"/>
      <c r="AY49" s="76"/>
      <c r="AZ49" s="76"/>
      <c r="BA49" s="76"/>
      <c r="BB49" s="76"/>
      <c r="BC49" s="76"/>
      <c r="BD49" s="76"/>
      <c r="BE49" s="76"/>
      <c r="BF49" s="76"/>
      <c r="BG49" s="76"/>
      <c r="BH49" s="76"/>
      <c r="BI49" s="76"/>
      <c r="BJ49" s="76"/>
      <c r="BK49" s="76"/>
      <c r="BL49" s="76"/>
      <c r="BM49" s="76"/>
      <c r="BN49" s="76"/>
      <c r="BO49" s="76"/>
      <c r="BP49" s="76"/>
      <c r="BQ49" s="76"/>
      <c r="BR49" s="76"/>
      <c r="BS49" s="76"/>
      <c r="BT49" s="76"/>
      <c r="BU49" s="76"/>
      <c r="BV49" s="76"/>
    </row>
    <row r="50" spans="1:74" s="5" customFormat="1">
      <c r="A50" s="12" t="s">
        <v>125</v>
      </c>
      <c r="B50" s="55" t="s">
        <v>80</v>
      </c>
      <c r="C50" s="14" t="s">
        <v>3</v>
      </c>
      <c r="D50" s="14">
        <v>1</v>
      </c>
      <c r="E50" s="51">
        <v>0</v>
      </c>
      <c r="F50" s="15">
        <f t="shared" si="0"/>
        <v>0</v>
      </c>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76"/>
      <c r="BR50" s="76"/>
      <c r="BS50" s="76"/>
      <c r="BT50" s="76"/>
      <c r="BU50" s="76"/>
      <c r="BV50" s="76"/>
    </row>
    <row r="51" spans="1:74" s="5" customFormat="1">
      <c r="A51" s="12" t="s">
        <v>100</v>
      </c>
      <c r="B51" s="57" t="s">
        <v>53</v>
      </c>
      <c r="C51" s="14" t="s">
        <v>3</v>
      </c>
      <c r="D51" s="14">
        <v>1</v>
      </c>
      <c r="E51" s="51">
        <v>0</v>
      </c>
      <c r="F51" s="15">
        <f t="shared" si="0"/>
        <v>0</v>
      </c>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76"/>
      <c r="AN51" s="76"/>
      <c r="AO51" s="76"/>
      <c r="AP51" s="76"/>
      <c r="AQ51" s="76"/>
      <c r="AR51" s="76"/>
      <c r="AS51" s="76"/>
      <c r="AT51" s="76"/>
      <c r="AU51" s="76"/>
      <c r="AV51" s="76"/>
      <c r="AW51" s="76"/>
      <c r="AX51" s="76"/>
      <c r="AY51" s="76"/>
      <c r="AZ51" s="76"/>
      <c r="BA51" s="76"/>
      <c r="BB51" s="76"/>
      <c r="BC51" s="76"/>
      <c r="BD51" s="76"/>
      <c r="BE51" s="76"/>
      <c r="BF51" s="76"/>
      <c r="BG51" s="76"/>
      <c r="BH51" s="76"/>
      <c r="BI51" s="76"/>
      <c r="BJ51" s="76"/>
      <c r="BK51" s="76"/>
      <c r="BL51" s="76"/>
      <c r="BM51" s="76"/>
      <c r="BN51" s="76"/>
      <c r="BO51" s="76"/>
      <c r="BP51" s="76"/>
      <c r="BQ51" s="76"/>
      <c r="BR51" s="76"/>
      <c r="BS51" s="76"/>
      <c r="BT51" s="76"/>
      <c r="BU51" s="76"/>
      <c r="BV51" s="76"/>
    </row>
    <row r="52" spans="1:74" s="5" customFormat="1">
      <c r="A52" s="12" t="s">
        <v>126</v>
      </c>
      <c r="B52" s="55" t="s">
        <v>31</v>
      </c>
      <c r="C52" s="14" t="s">
        <v>3</v>
      </c>
      <c r="D52" s="14">
        <v>1</v>
      </c>
      <c r="E52" s="51">
        <v>0</v>
      </c>
      <c r="F52" s="15">
        <f t="shared" si="0"/>
        <v>0</v>
      </c>
      <c r="G52" s="76"/>
      <c r="H52" s="76"/>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6"/>
      <c r="AK52" s="76"/>
      <c r="AL52" s="76"/>
      <c r="AM52" s="76"/>
      <c r="AN52" s="76"/>
      <c r="AO52" s="76"/>
      <c r="AP52" s="76"/>
      <c r="AQ52" s="76"/>
      <c r="AR52" s="76"/>
      <c r="AS52" s="76"/>
      <c r="AT52" s="76"/>
      <c r="AU52" s="76"/>
      <c r="AV52" s="76"/>
      <c r="AW52" s="76"/>
      <c r="AX52" s="76"/>
      <c r="AY52" s="76"/>
      <c r="AZ52" s="76"/>
      <c r="BA52" s="76"/>
      <c r="BB52" s="76"/>
      <c r="BC52" s="76"/>
      <c r="BD52" s="76"/>
      <c r="BE52" s="76"/>
      <c r="BF52" s="76"/>
      <c r="BG52" s="76"/>
      <c r="BH52" s="76"/>
      <c r="BI52" s="76"/>
      <c r="BJ52" s="76"/>
      <c r="BK52" s="76"/>
      <c r="BL52" s="76"/>
      <c r="BM52" s="76"/>
      <c r="BN52" s="76"/>
      <c r="BO52" s="76"/>
      <c r="BP52" s="76"/>
      <c r="BQ52" s="76"/>
      <c r="BR52" s="76"/>
      <c r="BS52" s="76"/>
      <c r="BT52" s="76"/>
      <c r="BU52" s="76"/>
      <c r="BV52" s="76"/>
    </row>
    <row r="53" spans="1:74" s="5" customFormat="1">
      <c r="A53" s="12" t="s">
        <v>148</v>
      </c>
      <c r="B53" s="67" t="s">
        <v>143</v>
      </c>
      <c r="C53" s="14" t="s">
        <v>3</v>
      </c>
      <c r="D53" s="14">
        <v>1</v>
      </c>
      <c r="E53" s="51">
        <v>0</v>
      </c>
      <c r="F53" s="15">
        <f t="shared" si="0"/>
        <v>0</v>
      </c>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6"/>
      <c r="BR53" s="76"/>
      <c r="BS53" s="76"/>
      <c r="BT53" s="76"/>
      <c r="BU53" s="76"/>
      <c r="BV53" s="76"/>
    </row>
    <row r="54" spans="1:74" s="5" customFormat="1">
      <c r="A54" s="12" t="s">
        <v>149</v>
      </c>
      <c r="B54" s="55" t="s">
        <v>144</v>
      </c>
      <c r="C54" s="14" t="s">
        <v>3</v>
      </c>
      <c r="D54" s="14">
        <v>1</v>
      </c>
      <c r="E54" s="51">
        <v>0</v>
      </c>
      <c r="F54" s="15">
        <f t="shared" si="0"/>
        <v>0</v>
      </c>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6"/>
      <c r="BS54" s="76"/>
      <c r="BT54" s="76"/>
      <c r="BU54" s="76"/>
      <c r="BV54" s="76"/>
    </row>
    <row r="55" spans="1:74" s="5" customFormat="1">
      <c r="A55" s="12" t="s">
        <v>150</v>
      </c>
      <c r="B55" s="55" t="s">
        <v>145</v>
      </c>
      <c r="C55" s="14" t="s">
        <v>3</v>
      </c>
      <c r="D55" s="14">
        <v>1</v>
      </c>
      <c r="E55" s="51">
        <v>0</v>
      </c>
      <c r="F55" s="15">
        <f t="shared" si="0"/>
        <v>0</v>
      </c>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c r="AS55" s="76"/>
      <c r="AT55" s="76"/>
      <c r="AU55" s="76"/>
      <c r="AV55" s="76"/>
      <c r="AW55" s="76"/>
      <c r="AX55" s="76"/>
      <c r="AY55" s="76"/>
      <c r="AZ55" s="76"/>
      <c r="BA55" s="76"/>
      <c r="BB55" s="76"/>
      <c r="BC55" s="76"/>
      <c r="BD55" s="76"/>
      <c r="BE55" s="76"/>
      <c r="BF55" s="76"/>
      <c r="BG55" s="76"/>
      <c r="BH55" s="76"/>
      <c r="BI55" s="76"/>
      <c r="BJ55" s="76"/>
      <c r="BK55" s="76"/>
      <c r="BL55" s="76"/>
      <c r="BM55" s="76"/>
      <c r="BN55" s="76"/>
      <c r="BO55" s="76"/>
      <c r="BP55" s="76"/>
      <c r="BQ55" s="76"/>
      <c r="BR55" s="76"/>
      <c r="BS55" s="76"/>
      <c r="BT55" s="76"/>
      <c r="BU55" s="76"/>
      <c r="BV55" s="76"/>
    </row>
    <row r="56" spans="1:74" s="5" customFormat="1">
      <c r="A56" s="12" t="s">
        <v>151</v>
      </c>
      <c r="B56" s="55" t="s">
        <v>146</v>
      </c>
      <c r="C56" s="14" t="s">
        <v>3</v>
      </c>
      <c r="D56" s="14">
        <v>1</v>
      </c>
      <c r="E56" s="51">
        <v>0</v>
      </c>
      <c r="F56" s="15">
        <f t="shared" si="0"/>
        <v>0</v>
      </c>
      <c r="G56" s="76"/>
      <c r="H56" s="76"/>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76"/>
      <c r="AI56" s="76"/>
      <c r="AJ56" s="76"/>
      <c r="AK56" s="76"/>
      <c r="AL56" s="76"/>
      <c r="AM56" s="76"/>
      <c r="AN56" s="76"/>
      <c r="AO56" s="76"/>
      <c r="AP56" s="76"/>
      <c r="AQ56" s="76"/>
      <c r="AR56" s="76"/>
      <c r="AS56" s="76"/>
      <c r="AT56" s="76"/>
      <c r="AU56" s="76"/>
      <c r="AV56" s="76"/>
      <c r="AW56" s="76"/>
      <c r="AX56" s="76"/>
      <c r="AY56" s="76"/>
      <c r="AZ56" s="76"/>
      <c r="BA56" s="76"/>
      <c r="BB56" s="76"/>
      <c r="BC56" s="76"/>
      <c r="BD56" s="76"/>
      <c r="BE56" s="76"/>
      <c r="BF56" s="76"/>
      <c r="BG56" s="76"/>
      <c r="BH56" s="76"/>
      <c r="BI56" s="76"/>
      <c r="BJ56" s="76"/>
      <c r="BK56" s="76"/>
      <c r="BL56" s="76"/>
      <c r="BM56" s="76"/>
      <c r="BN56" s="76"/>
      <c r="BO56" s="76"/>
      <c r="BP56" s="76"/>
      <c r="BQ56" s="76"/>
      <c r="BR56" s="76"/>
      <c r="BS56" s="76"/>
      <c r="BT56" s="76"/>
      <c r="BU56" s="76"/>
      <c r="BV56" s="76"/>
    </row>
    <row r="57" spans="1:74" s="5" customFormat="1">
      <c r="A57" s="12" t="s">
        <v>152</v>
      </c>
      <c r="B57" s="55" t="s">
        <v>147</v>
      </c>
      <c r="C57" s="14" t="s">
        <v>3</v>
      </c>
      <c r="D57" s="14">
        <v>1</v>
      </c>
      <c r="E57" s="51">
        <v>0</v>
      </c>
      <c r="F57" s="15">
        <f t="shared" si="0"/>
        <v>0</v>
      </c>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c r="AM57" s="76"/>
      <c r="AN57" s="76"/>
      <c r="AO57" s="76"/>
      <c r="AP57" s="76"/>
      <c r="AQ57" s="76"/>
      <c r="AR57" s="76"/>
      <c r="AS57" s="76"/>
      <c r="AT57" s="76"/>
      <c r="AU57" s="76"/>
      <c r="AV57" s="76"/>
      <c r="AW57" s="76"/>
      <c r="AX57" s="76"/>
      <c r="AY57" s="76"/>
      <c r="AZ57" s="76"/>
      <c r="BA57" s="76"/>
      <c r="BB57" s="76"/>
      <c r="BC57" s="76"/>
      <c r="BD57" s="76"/>
      <c r="BE57" s="76"/>
      <c r="BF57" s="76"/>
      <c r="BG57" s="76"/>
      <c r="BH57" s="76"/>
      <c r="BI57" s="76"/>
      <c r="BJ57" s="76"/>
      <c r="BK57" s="76"/>
      <c r="BL57" s="76"/>
      <c r="BM57" s="76"/>
      <c r="BN57" s="76"/>
      <c r="BO57" s="76"/>
      <c r="BP57" s="76"/>
      <c r="BQ57" s="76"/>
      <c r="BR57" s="76"/>
      <c r="BS57" s="76"/>
      <c r="BT57" s="76"/>
      <c r="BU57" s="76"/>
      <c r="BV57" s="76"/>
    </row>
    <row r="58" spans="1:74" s="5" customFormat="1">
      <c r="A58" s="12" t="s">
        <v>153</v>
      </c>
      <c r="B58" s="55" t="s">
        <v>232</v>
      </c>
      <c r="C58" s="14" t="s">
        <v>3</v>
      </c>
      <c r="D58" s="14">
        <v>1</v>
      </c>
      <c r="E58" s="51">
        <v>0</v>
      </c>
      <c r="F58" s="15">
        <f t="shared" ref="F58" si="1">D58*E58</f>
        <v>0</v>
      </c>
      <c r="G58" s="76"/>
      <c r="H58" s="76"/>
      <c r="I58" s="76"/>
      <c r="J58" s="76"/>
      <c r="K58" s="76"/>
      <c r="L58" s="76"/>
      <c r="M58" s="76"/>
      <c r="N58" s="76"/>
      <c r="O58" s="76"/>
      <c r="P58" s="76"/>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c r="AS58" s="76"/>
      <c r="AT58" s="76"/>
      <c r="AU58" s="76"/>
      <c r="AV58" s="76"/>
      <c r="AW58" s="76"/>
      <c r="AX58" s="76"/>
      <c r="AY58" s="76"/>
      <c r="AZ58" s="76"/>
      <c r="BA58" s="76"/>
      <c r="BB58" s="76"/>
      <c r="BC58" s="76"/>
      <c r="BD58" s="76"/>
      <c r="BE58" s="76"/>
      <c r="BF58" s="76"/>
      <c r="BG58" s="76"/>
      <c r="BH58" s="76"/>
      <c r="BI58" s="76"/>
      <c r="BJ58" s="76"/>
      <c r="BK58" s="76"/>
      <c r="BL58" s="76"/>
      <c r="BM58" s="76"/>
      <c r="BN58" s="76"/>
      <c r="BO58" s="76"/>
      <c r="BP58" s="76"/>
      <c r="BQ58" s="76"/>
      <c r="BR58" s="76"/>
      <c r="BS58" s="76"/>
      <c r="BT58" s="76"/>
      <c r="BU58" s="76"/>
      <c r="BV58" s="76"/>
    </row>
    <row r="59" spans="1:74" s="5" customFormat="1">
      <c r="A59" s="12" t="s">
        <v>154</v>
      </c>
      <c r="B59" s="55" t="s">
        <v>73</v>
      </c>
      <c r="C59" s="14" t="s">
        <v>3</v>
      </c>
      <c r="D59" s="14">
        <v>1</v>
      </c>
      <c r="E59" s="51">
        <v>0</v>
      </c>
      <c r="F59" s="15">
        <f t="shared" si="0"/>
        <v>0</v>
      </c>
      <c r="G59" s="76"/>
      <c r="H59" s="76"/>
      <c r="I59" s="76"/>
      <c r="J59" s="76"/>
      <c r="K59" s="76"/>
      <c r="L59" s="76"/>
      <c r="M59" s="76"/>
      <c r="N59" s="76"/>
      <c r="O59" s="76"/>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76"/>
      <c r="AW59" s="76"/>
      <c r="AX59" s="76"/>
      <c r="AY59" s="76"/>
      <c r="AZ59" s="76"/>
      <c r="BA59" s="76"/>
      <c r="BB59" s="76"/>
      <c r="BC59" s="76"/>
      <c r="BD59" s="76"/>
      <c r="BE59" s="76"/>
      <c r="BF59" s="76"/>
      <c r="BG59" s="76"/>
      <c r="BH59" s="76"/>
      <c r="BI59" s="76"/>
      <c r="BJ59" s="76"/>
      <c r="BK59" s="76"/>
      <c r="BL59" s="76"/>
      <c r="BM59" s="76"/>
      <c r="BN59" s="76"/>
      <c r="BO59" s="76"/>
      <c r="BP59" s="76"/>
      <c r="BQ59" s="76"/>
      <c r="BR59" s="76"/>
      <c r="BS59" s="76"/>
      <c r="BT59" s="76"/>
      <c r="BU59" s="76"/>
      <c r="BV59" s="76"/>
    </row>
    <row r="60" spans="1:74" s="2" customFormat="1" ht="32.25" thickBot="1">
      <c r="A60" s="16" t="s">
        <v>233</v>
      </c>
      <c r="B60" s="58" t="s">
        <v>54</v>
      </c>
      <c r="C60" s="17" t="s">
        <v>3</v>
      </c>
      <c r="D60" s="17">
        <v>1</v>
      </c>
      <c r="E60" s="103">
        <v>0</v>
      </c>
      <c r="F60" s="64">
        <f t="shared" si="0"/>
        <v>0</v>
      </c>
      <c r="G60" s="77"/>
      <c r="H60" s="77"/>
      <c r="I60" s="77"/>
      <c r="J60" s="77"/>
      <c r="K60" s="77"/>
      <c r="L60" s="77"/>
      <c r="M60" s="77"/>
      <c r="N60" s="77"/>
      <c r="O60" s="77"/>
      <c r="P60" s="77"/>
      <c r="Q60" s="77"/>
      <c r="R60" s="77"/>
      <c r="S60" s="77"/>
      <c r="T60" s="77"/>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7"/>
      <c r="AY60" s="77"/>
      <c r="AZ60" s="77"/>
      <c r="BA60" s="77"/>
      <c r="BB60" s="77"/>
      <c r="BC60" s="77"/>
      <c r="BD60" s="77"/>
      <c r="BE60" s="77"/>
      <c r="BF60" s="77"/>
      <c r="BG60" s="77"/>
      <c r="BH60" s="77"/>
      <c r="BI60" s="77"/>
      <c r="BJ60" s="77"/>
      <c r="BK60" s="77"/>
      <c r="BL60" s="77"/>
      <c r="BM60" s="77"/>
      <c r="BN60" s="77"/>
      <c r="BO60" s="77"/>
      <c r="BP60" s="77"/>
      <c r="BQ60" s="77"/>
      <c r="BR60" s="77"/>
      <c r="BS60" s="77"/>
      <c r="BT60" s="77"/>
      <c r="BU60" s="77"/>
      <c r="BV60" s="77"/>
    </row>
    <row r="61" spans="1:74" s="2" customFormat="1">
      <c r="A61" s="109" t="s">
        <v>171</v>
      </c>
      <c r="B61" s="110"/>
      <c r="C61" s="110"/>
      <c r="D61" s="110"/>
      <c r="E61" s="110"/>
      <c r="F61" s="18">
        <f>F62+F66+F67</f>
        <v>0</v>
      </c>
      <c r="G61" s="77"/>
      <c r="H61" s="77"/>
      <c r="I61" s="77"/>
      <c r="J61" s="77"/>
      <c r="K61" s="77"/>
      <c r="L61" s="77"/>
      <c r="M61" s="77"/>
      <c r="N61" s="77"/>
      <c r="O61" s="77"/>
      <c r="P61" s="77"/>
      <c r="Q61" s="77"/>
      <c r="R61" s="77"/>
      <c r="S61" s="77"/>
      <c r="T61" s="77"/>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77"/>
      <c r="AY61" s="77"/>
      <c r="AZ61" s="77"/>
      <c r="BA61" s="77"/>
      <c r="BB61" s="77"/>
      <c r="BC61" s="77"/>
      <c r="BD61" s="77"/>
      <c r="BE61" s="77"/>
      <c r="BF61" s="77"/>
      <c r="BG61" s="77"/>
      <c r="BH61" s="77"/>
      <c r="BI61" s="77"/>
      <c r="BJ61" s="77"/>
      <c r="BK61" s="77"/>
      <c r="BL61" s="77"/>
      <c r="BM61" s="77"/>
      <c r="BN61" s="77"/>
      <c r="BO61" s="77"/>
      <c r="BP61" s="77"/>
      <c r="BQ61" s="77"/>
      <c r="BR61" s="77"/>
      <c r="BS61" s="77"/>
      <c r="BT61" s="77"/>
      <c r="BU61" s="77"/>
      <c r="BV61" s="77"/>
    </row>
    <row r="62" spans="1:74" s="2" customFormat="1">
      <c r="A62" s="12" t="s">
        <v>102</v>
      </c>
      <c r="B62" s="19" t="s">
        <v>7</v>
      </c>
      <c r="C62" s="14" t="s">
        <v>8</v>
      </c>
      <c r="D62" s="63">
        <v>4290</v>
      </c>
      <c r="E62" s="51">
        <v>0</v>
      </c>
      <c r="F62" s="15">
        <f>D62*E62</f>
        <v>0</v>
      </c>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77"/>
      <c r="AY62" s="77"/>
      <c r="AZ62" s="77"/>
      <c r="BA62" s="77"/>
      <c r="BB62" s="77"/>
      <c r="BC62" s="77"/>
      <c r="BD62" s="77"/>
      <c r="BE62" s="77"/>
      <c r="BF62" s="77"/>
      <c r="BG62" s="77"/>
      <c r="BH62" s="77"/>
      <c r="BI62" s="77"/>
      <c r="BJ62" s="77"/>
      <c r="BK62" s="77"/>
      <c r="BL62" s="77"/>
      <c r="BM62" s="77"/>
      <c r="BN62" s="77"/>
      <c r="BO62" s="77"/>
      <c r="BP62" s="77"/>
      <c r="BQ62" s="77"/>
      <c r="BR62" s="77"/>
      <c r="BS62" s="77"/>
      <c r="BT62" s="77"/>
      <c r="BU62" s="77"/>
      <c r="BV62" s="77"/>
    </row>
    <row r="63" spans="1:74" s="2" customFormat="1">
      <c r="A63" s="12" t="s">
        <v>137</v>
      </c>
      <c r="B63" s="19" t="s">
        <v>55</v>
      </c>
      <c r="C63" s="14" t="s">
        <v>9</v>
      </c>
      <c r="D63" s="14" t="s">
        <v>130</v>
      </c>
      <c r="E63" s="51">
        <v>0</v>
      </c>
      <c r="F63" s="15" t="s">
        <v>130</v>
      </c>
      <c r="G63" s="77"/>
      <c r="H63" s="77"/>
      <c r="I63" s="77"/>
      <c r="J63" s="77"/>
      <c r="K63" s="77"/>
      <c r="L63" s="77"/>
      <c r="M63" s="77"/>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77"/>
      <c r="AY63" s="77"/>
      <c r="AZ63" s="77"/>
      <c r="BA63" s="77"/>
      <c r="BB63" s="77"/>
      <c r="BC63" s="77"/>
      <c r="BD63" s="77"/>
      <c r="BE63" s="77"/>
      <c r="BF63" s="77"/>
      <c r="BG63" s="77"/>
      <c r="BH63" s="77"/>
      <c r="BI63" s="77"/>
      <c r="BJ63" s="77"/>
      <c r="BK63" s="77"/>
      <c r="BL63" s="77"/>
      <c r="BM63" s="77"/>
      <c r="BN63" s="77"/>
      <c r="BO63" s="77"/>
      <c r="BP63" s="77"/>
      <c r="BQ63" s="77"/>
      <c r="BR63" s="77"/>
      <c r="BS63" s="77"/>
      <c r="BT63" s="77"/>
      <c r="BU63" s="77"/>
      <c r="BV63" s="77"/>
    </row>
    <row r="64" spans="1:74" s="2" customFormat="1">
      <c r="A64" s="12" t="s">
        <v>172</v>
      </c>
      <c r="B64" s="19" t="s">
        <v>56</v>
      </c>
      <c r="C64" s="14" t="s">
        <v>9</v>
      </c>
      <c r="D64" s="14" t="s">
        <v>130</v>
      </c>
      <c r="E64" s="51">
        <v>0</v>
      </c>
      <c r="F64" s="15" t="s">
        <v>130</v>
      </c>
      <c r="G64" s="77"/>
      <c r="H64" s="77"/>
      <c r="I64" s="77"/>
      <c r="J64" s="77"/>
      <c r="K64" s="77"/>
      <c r="L64" s="77"/>
      <c r="M64" s="77"/>
      <c r="N64" s="77"/>
      <c r="O64" s="77"/>
      <c r="P64" s="77"/>
      <c r="Q64" s="77"/>
      <c r="R64" s="77"/>
      <c r="S64" s="77"/>
      <c r="T64" s="77"/>
      <c r="U64" s="77"/>
      <c r="V64" s="77"/>
      <c r="W64" s="77"/>
      <c r="X64" s="77"/>
      <c r="Y64" s="77"/>
      <c r="Z64" s="77"/>
      <c r="AA64" s="77"/>
      <c r="AB64" s="77"/>
      <c r="AC64" s="77"/>
      <c r="AD64" s="77"/>
      <c r="AE64" s="77"/>
      <c r="AF64" s="77"/>
      <c r="AG64" s="77"/>
      <c r="AH64" s="77"/>
      <c r="AI64" s="77"/>
      <c r="AJ64" s="77"/>
      <c r="AK64" s="77"/>
      <c r="AL64" s="77"/>
      <c r="AM64" s="77"/>
      <c r="AN64" s="77"/>
      <c r="AO64" s="77"/>
      <c r="AP64" s="77"/>
      <c r="AQ64" s="77"/>
      <c r="AR64" s="77"/>
      <c r="AS64" s="77"/>
      <c r="AT64" s="77"/>
      <c r="AU64" s="77"/>
      <c r="AV64" s="77"/>
      <c r="AW64" s="77"/>
      <c r="AX64" s="77"/>
      <c r="AY64" s="77"/>
      <c r="AZ64" s="77"/>
      <c r="BA64" s="77"/>
      <c r="BB64" s="77"/>
      <c r="BC64" s="77"/>
      <c r="BD64" s="77"/>
      <c r="BE64" s="77"/>
      <c r="BF64" s="77"/>
      <c r="BG64" s="77"/>
      <c r="BH64" s="77"/>
      <c r="BI64" s="77"/>
      <c r="BJ64" s="77"/>
      <c r="BK64" s="77"/>
      <c r="BL64" s="77"/>
      <c r="BM64" s="77"/>
      <c r="BN64" s="77"/>
      <c r="BO64" s="77"/>
      <c r="BP64" s="77"/>
      <c r="BQ64" s="77"/>
      <c r="BR64" s="77"/>
      <c r="BS64" s="77"/>
      <c r="BT64" s="77"/>
      <c r="BU64" s="77"/>
      <c r="BV64" s="77"/>
    </row>
    <row r="65" spans="1:74" s="2" customFormat="1">
      <c r="A65" s="12" t="s">
        <v>173</v>
      </c>
      <c r="B65" s="19" t="s">
        <v>57</v>
      </c>
      <c r="C65" s="14" t="s">
        <v>9</v>
      </c>
      <c r="D65" s="14" t="s">
        <v>130</v>
      </c>
      <c r="E65" s="51">
        <v>0</v>
      </c>
      <c r="F65" s="15" t="s">
        <v>130</v>
      </c>
      <c r="G65" s="77"/>
      <c r="H65" s="77"/>
      <c r="I65" s="77"/>
      <c r="J65" s="77"/>
      <c r="K65" s="77"/>
      <c r="L65" s="77"/>
      <c r="M65" s="77"/>
      <c r="N65" s="77"/>
      <c r="O65" s="77"/>
      <c r="P65" s="77"/>
      <c r="Q65" s="77"/>
      <c r="R65" s="77"/>
      <c r="S65" s="77"/>
      <c r="T65" s="77"/>
      <c r="U65" s="77"/>
      <c r="V65" s="77"/>
      <c r="W65" s="77"/>
      <c r="X65" s="77"/>
      <c r="Y65" s="77"/>
      <c r="Z65" s="77"/>
      <c r="AA65" s="77"/>
      <c r="AB65" s="77"/>
      <c r="AC65" s="77"/>
      <c r="AD65" s="77"/>
      <c r="AE65" s="77"/>
      <c r="AF65" s="77"/>
      <c r="AG65" s="77"/>
      <c r="AH65" s="77"/>
      <c r="AI65" s="77"/>
      <c r="AJ65" s="77"/>
      <c r="AK65" s="77"/>
      <c r="AL65" s="77"/>
      <c r="AM65" s="77"/>
      <c r="AN65" s="77"/>
      <c r="AO65" s="77"/>
      <c r="AP65" s="77"/>
      <c r="AQ65" s="77"/>
      <c r="AR65" s="77"/>
      <c r="AS65" s="77"/>
      <c r="AT65" s="77"/>
      <c r="AU65" s="77"/>
      <c r="AV65" s="77"/>
      <c r="AW65" s="77"/>
      <c r="AX65" s="77"/>
      <c r="AY65" s="77"/>
      <c r="AZ65" s="77"/>
      <c r="BA65" s="77"/>
      <c r="BB65" s="77"/>
      <c r="BC65" s="77"/>
      <c r="BD65" s="77"/>
      <c r="BE65" s="77"/>
      <c r="BF65" s="77"/>
      <c r="BG65" s="77"/>
      <c r="BH65" s="77"/>
      <c r="BI65" s="77"/>
      <c r="BJ65" s="77"/>
      <c r="BK65" s="77"/>
      <c r="BL65" s="77"/>
      <c r="BM65" s="77"/>
      <c r="BN65" s="77"/>
      <c r="BO65" s="77"/>
      <c r="BP65" s="77"/>
      <c r="BQ65" s="77"/>
      <c r="BR65" s="77"/>
      <c r="BS65" s="77"/>
      <c r="BT65" s="77"/>
      <c r="BU65" s="77"/>
      <c r="BV65" s="77"/>
    </row>
    <row r="66" spans="1:74" s="2" customFormat="1">
      <c r="A66" s="12" t="s">
        <v>174</v>
      </c>
      <c r="B66" s="19" t="s">
        <v>58</v>
      </c>
      <c r="C66" s="14" t="s">
        <v>9</v>
      </c>
      <c r="D66" s="105">
        <f>D62*533.4</f>
        <v>2288286</v>
      </c>
      <c r="E66" s="51">
        <v>0</v>
      </c>
      <c r="F66" s="15">
        <f>D66*E66</f>
        <v>0</v>
      </c>
      <c r="G66" s="77"/>
      <c r="H66" s="77"/>
      <c r="I66" s="77"/>
      <c r="J66" s="77"/>
      <c r="K66" s="77"/>
      <c r="L66" s="77"/>
      <c r="M66" s="77"/>
      <c r="N66" s="77"/>
      <c r="O66" s="77"/>
      <c r="P66" s="77"/>
      <c r="Q66" s="77"/>
      <c r="R66" s="77"/>
      <c r="S66" s="77"/>
      <c r="T66" s="77"/>
      <c r="U66" s="77"/>
      <c r="V66" s="77"/>
      <c r="W66" s="77"/>
      <c r="X66" s="77"/>
      <c r="Y66" s="77"/>
      <c r="Z66" s="77"/>
      <c r="AA66" s="77"/>
      <c r="AB66" s="77"/>
      <c r="AC66" s="77"/>
      <c r="AD66" s="77"/>
      <c r="AE66" s="77"/>
      <c r="AF66" s="77"/>
      <c r="AG66" s="77"/>
      <c r="AH66" s="77"/>
      <c r="AI66" s="77"/>
      <c r="AJ66" s="77"/>
      <c r="AK66" s="77"/>
      <c r="AL66" s="77"/>
      <c r="AM66" s="77"/>
      <c r="AN66" s="77"/>
      <c r="AO66" s="77"/>
      <c r="AP66" s="77"/>
      <c r="AQ66" s="77"/>
      <c r="AR66" s="77"/>
      <c r="AS66" s="77"/>
      <c r="AT66" s="77"/>
      <c r="AU66" s="77"/>
      <c r="AV66" s="77"/>
      <c r="AW66" s="77"/>
      <c r="AX66" s="77"/>
      <c r="AY66" s="77"/>
      <c r="AZ66" s="77"/>
      <c r="BA66" s="77"/>
      <c r="BB66" s="77"/>
      <c r="BC66" s="77"/>
      <c r="BD66" s="77"/>
      <c r="BE66" s="77"/>
      <c r="BF66" s="77"/>
      <c r="BG66" s="77"/>
      <c r="BH66" s="77"/>
      <c r="BI66" s="77"/>
      <c r="BJ66" s="77"/>
      <c r="BK66" s="77"/>
      <c r="BL66" s="77"/>
      <c r="BM66" s="77"/>
      <c r="BN66" s="77"/>
      <c r="BO66" s="77"/>
      <c r="BP66" s="77"/>
      <c r="BQ66" s="77"/>
      <c r="BR66" s="77"/>
      <c r="BS66" s="77"/>
      <c r="BT66" s="77"/>
      <c r="BU66" s="77"/>
      <c r="BV66" s="77"/>
    </row>
    <row r="67" spans="1:74" s="2" customFormat="1" ht="16.5" thickBot="1">
      <c r="A67" s="16" t="s">
        <v>175</v>
      </c>
      <c r="B67" s="65" t="s">
        <v>10</v>
      </c>
      <c r="C67" s="17" t="s">
        <v>8</v>
      </c>
      <c r="D67" s="66">
        <v>4290</v>
      </c>
      <c r="E67" s="103">
        <v>0</v>
      </c>
      <c r="F67" s="64">
        <f>E67*D67</f>
        <v>0</v>
      </c>
      <c r="G67" s="77"/>
      <c r="H67" s="77"/>
      <c r="I67" s="77"/>
      <c r="J67" s="77"/>
      <c r="K67" s="77"/>
      <c r="L67" s="77"/>
      <c r="M67" s="77"/>
      <c r="N67" s="77"/>
      <c r="O67" s="77"/>
      <c r="P67" s="77"/>
      <c r="Q67" s="77"/>
      <c r="R67" s="77"/>
      <c r="S67" s="77"/>
      <c r="T67" s="77"/>
      <c r="U67" s="77"/>
      <c r="V67" s="77"/>
      <c r="W67" s="77"/>
      <c r="X67" s="77"/>
      <c r="Y67" s="77"/>
      <c r="Z67" s="77"/>
      <c r="AA67" s="77"/>
      <c r="AB67" s="77"/>
      <c r="AC67" s="77"/>
      <c r="AD67" s="77"/>
      <c r="AE67" s="77"/>
      <c r="AF67" s="77"/>
      <c r="AG67" s="77"/>
      <c r="AH67" s="77"/>
      <c r="AI67" s="77"/>
      <c r="AJ67" s="77"/>
      <c r="AK67" s="77"/>
      <c r="AL67" s="77"/>
      <c r="AM67" s="77"/>
      <c r="AN67" s="77"/>
      <c r="AO67" s="77"/>
      <c r="AP67" s="77"/>
      <c r="AQ67" s="77"/>
      <c r="AR67" s="77"/>
      <c r="AS67" s="77"/>
      <c r="AT67" s="77"/>
      <c r="AU67" s="77"/>
      <c r="AV67" s="77"/>
      <c r="AW67" s="77"/>
      <c r="AX67" s="77"/>
      <c r="AY67" s="77"/>
      <c r="AZ67" s="77"/>
      <c r="BA67" s="77"/>
      <c r="BB67" s="77"/>
      <c r="BC67" s="77"/>
      <c r="BD67" s="77"/>
      <c r="BE67" s="77"/>
      <c r="BF67" s="77"/>
      <c r="BG67" s="77"/>
      <c r="BH67" s="77"/>
      <c r="BI67" s="77"/>
      <c r="BJ67" s="77"/>
      <c r="BK67" s="77"/>
      <c r="BL67" s="77"/>
      <c r="BM67" s="77"/>
      <c r="BN67" s="77"/>
      <c r="BO67" s="77"/>
      <c r="BP67" s="77"/>
      <c r="BQ67" s="77"/>
      <c r="BR67" s="77"/>
      <c r="BS67" s="77"/>
      <c r="BT67" s="77"/>
      <c r="BU67" s="77"/>
      <c r="BV67" s="77"/>
    </row>
    <row r="68" spans="1:74" s="2" customFormat="1">
      <c r="A68" s="109" t="s">
        <v>249</v>
      </c>
      <c r="B68" s="110"/>
      <c r="C68" s="110"/>
      <c r="D68" s="110"/>
      <c r="E68" s="110"/>
      <c r="F68" s="18">
        <f>SUM(F69:F126)</f>
        <v>1150000</v>
      </c>
      <c r="G68" s="77"/>
      <c r="H68" s="77"/>
      <c r="I68" s="77"/>
      <c r="J68" s="77"/>
      <c r="K68" s="77"/>
      <c r="L68" s="77"/>
      <c r="M68" s="77"/>
      <c r="N68" s="77"/>
      <c r="O68" s="77"/>
      <c r="P68" s="77"/>
      <c r="Q68" s="77"/>
      <c r="R68" s="77"/>
      <c r="S68" s="77"/>
      <c r="T68" s="77"/>
      <c r="U68" s="77"/>
      <c r="V68" s="77"/>
      <c r="W68" s="77"/>
      <c r="X68" s="77"/>
      <c r="Y68" s="77"/>
      <c r="Z68" s="77"/>
      <c r="AA68" s="77"/>
      <c r="AB68" s="77"/>
      <c r="AC68" s="77"/>
      <c r="AD68" s="77"/>
      <c r="AE68" s="77"/>
      <c r="AF68" s="77"/>
      <c r="AG68" s="77"/>
      <c r="AH68" s="77"/>
      <c r="AI68" s="77"/>
      <c r="AJ68" s="77"/>
      <c r="AK68" s="77"/>
      <c r="AL68" s="77"/>
      <c r="AM68" s="77"/>
      <c r="AN68" s="77"/>
      <c r="AO68" s="77"/>
      <c r="AP68" s="77"/>
      <c r="AQ68" s="77"/>
      <c r="AR68" s="77"/>
      <c r="AS68" s="77"/>
      <c r="AT68" s="77"/>
      <c r="AU68" s="77"/>
      <c r="AV68" s="77"/>
      <c r="AW68" s="77"/>
      <c r="AX68" s="77"/>
      <c r="AY68" s="77"/>
      <c r="AZ68" s="77"/>
      <c r="BA68" s="77"/>
      <c r="BB68" s="77"/>
      <c r="BC68" s="77"/>
      <c r="BD68" s="77"/>
      <c r="BE68" s="77"/>
      <c r="BF68" s="77"/>
      <c r="BG68" s="77"/>
      <c r="BH68" s="77"/>
      <c r="BI68" s="77"/>
      <c r="BJ68" s="77"/>
      <c r="BK68" s="77"/>
      <c r="BL68" s="77"/>
      <c r="BM68" s="77"/>
      <c r="BN68" s="77"/>
      <c r="BO68" s="77"/>
      <c r="BP68" s="77"/>
      <c r="BQ68" s="77"/>
      <c r="BR68" s="77"/>
      <c r="BS68" s="77"/>
      <c r="BT68" s="77"/>
      <c r="BU68" s="77"/>
      <c r="BV68" s="77"/>
    </row>
    <row r="69" spans="1:74" s="6" customFormat="1">
      <c r="A69" s="83" t="s">
        <v>176</v>
      </c>
      <c r="B69" s="94" t="s">
        <v>81</v>
      </c>
      <c r="C69" s="62" t="s">
        <v>3</v>
      </c>
      <c r="D69" s="63">
        <v>1</v>
      </c>
      <c r="E69" s="51">
        <v>0</v>
      </c>
      <c r="F69" s="88">
        <f>D69*E69</f>
        <v>0</v>
      </c>
      <c r="G69" s="77"/>
      <c r="H69" s="77"/>
      <c r="I69" s="77"/>
      <c r="J69" s="77"/>
      <c r="K69" s="77"/>
      <c r="L69" s="77"/>
      <c r="M69" s="77"/>
      <c r="N69" s="77"/>
      <c r="O69" s="77"/>
      <c r="P69" s="77"/>
      <c r="Q69" s="77"/>
      <c r="R69" s="77"/>
      <c r="S69" s="77"/>
      <c r="T69" s="77"/>
      <c r="U69" s="77"/>
      <c r="V69" s="77"/>
      <c r="W69" s="77"/>
      <c r="X69" s="77"/>
      <c r="Y69" s="77"/>
      <c r="Z69" s="77"/>
      <c r="AA69" s="77"/>
      <c r="AB69" s="77"/>
      <c r="AC69" s="77"/>
      <c r="AD69" s="77"/>
      <c r="AE69" s="77"/>
      <c r="AF69" s="77"/>
      <c r="AG69" s="77"/>
      <c r="AH69" s="77"/>
      <c r="AI69" s="77"/>
      <c r="AJ69" s="77"/>
      <c r="AK69" s="77"/>
      <c r="AL69" s="77"/>
      <c r="AM69" s="77"/>
      <c r="AN69" s="77"/>
      <c r="AO69" s="77"/>
      <c r="AP69" s="77"/>
      <c r="AQ69" s="77"/>
      <c r="AR69" s="77"/>
      <c r="AS69" s="77"/>
      <c r="AT69" s="77"/>
      <c r="AU69" s="77"/>
      <c r="AV69" s="77"/>
      <c r="AW69" s="77"/>
      <c r="AX69" s="77"/>
      <c r="AY69" s="77"/>
      <c r="AZ69" s="77"/>
      <c r="BA69" s="77"/>
      <c r="BB69" s="77"/>
      <c r="BC69" s="77"/>
      <c r="BD69" s="77"/>
      <c r="BE69" s="77"/>
      <c r="BF69" s="77"/>
      <c r="BG69" s="77"/>
      <c r="BH69" s="77"/>
      <c r="BI69" s="77"/>
      <c r="BJ69" s="77"/>
      <c r="BK69" s="77"/>
      <c r="BL69" s="77"/>
      <c r="BM69" s="77"/>
      <c r="BN69" s="77"/>
      <c r="BO69" s="77"/>
      <c r="BP69" s="77"/>
      <c r="BQ69" s="77"/>
      <c r="BR69" s="77"/>
      <c r="BS69" s="77"/>
      <c r="BT69" s="77"/>
      <c r="BU69" s="77"/>
      <c r="BV69" s="77"/>
    </row>
    <row r="70" spans="1:74" s="6" customFormat="1" ht="31.5">
      <c r="A70" s="83" t="s">
        <v>177</v>
      </c>
      <c r="B70" s="60" t="s">
        <v>155</v>
      </c>
      <c r="C70" s="62" t="s">
        <v>3</v>
      </c>
      <c r="D70" s="63">
        <v>1</v>
      </c>
      <c r="E70" s="51">
        <f>E60</f>
        <v>0</v>
      </c>
      <c r="F70" s="88">
        <f t="shared" ref="F70:F126" si="2">D70*E70</f>
        <v>0</v>
      </c>
      <c r="G70" s="77"/>
      <c r="H70" s="77"/>
      <c r="I70" s="77"/>
      <c r="J70" s="77"/>
      <c r="K70" s="77"/>
      <c r="L70" s="77"/>
      <c r="M70" s="77"/>
      <c r="N70" s="77"/>
      <c r="O70" s="77"/>
      <c r="P70" s="77"/>
      <c r="Q70" s="77"/>
      <c r="R70" s="77"/>
      <c r="S70" s="77"/>
      <c r="T70" s="77"/>
      <c r="U70" s="77"/>
      <c r="V70" s="77"/>
      <c r="W70" s="77"/>
      <c r="X70" s="77"/>
      <c r="Y70" s="77"/>
      <c r="Z70" s="77"/>
      <c r="AA70" s="77"/>
      <c r="AB70" s="77"/>
      <c r="AC70" s="77"/>
      <c r="AD70" s="77"/>
      <c r="AE70" s="77"/>
      <c r="AF70" s="77"/>
      <c r="AG70" s="77"/>
      <c r="AH70" s="77"/>
      <c r="AI70" s="77"/>
      <c r="AJ70" s="77"/>
      <c r="AK70" s="77"/>
      <c r="AL70" s="77"/>
      <c r="AM70" s="77"/>
      <c r="AN70" s="77"/>
      <c r="AO70" s="77"/>
      <c r="AP70" s="77"/>
      <c r="AQ70" s="77"/>
      <c r="AR70" s="77"/>
      <c r="AS70" s="77"/>
      <c r="AT70" s="77"/>
      <c r="AU70" s="77"/>
      <c r="AV70" s="77"/>
      <c r="AW70" s="77"/>
      <c r="AX70" s="77"/>
      <c r="AY70" s="77"/>
      <c r="AZ70" s="77"/>
      <c r="BA70" s="77"/>
      <c r="BB70" s="77"/>
      <c r="BC70" s="77"/>
      <c r="BD70" s="77"/>
      <c r="BE70" s="77"/>
      <c r="BF70" s="77"/>
      <c r="BG70" s="77"/>
      <c r="BH70" s="77"/>
      <c r="BI70" s="77"/>
      <c r="BJ70" s="77"/>
      <c r="BK70" s="77"/>
      <c r="BL70" s="77"/>
      <c r="BM70" s="77"/>
      <c r="BN70" s="77"/>
      <c r="BO70" s="77"/>
      <c r="BP70" s="77"/>
      <c r="BQ70" s="77"/>
      <c r="BR70" s="77"/>
      <c r="BS70" s="77"/>
      <c r="BT70" s="77"/>
      <c r="BU70" s="77"/>
      <c r="BV70" s="77"/>
    </row>
    <row r="71" spans="1:74" s="2" customFormat="1">
      <c r="A71" s="83" t="s">
        <v>178</v>
      </c>
      <c r="B71" s="54" t="s">
        <v>32</v>
      </c>
      <c r="C71" s="62" t="s">
        <v>3</v>
      </c>
      <c r="D71" s="63">
        <v>1</v>
      </c>
      <c r="E71" s="51">
        <v>0</v>
      </c>
      <c r="F71" s="88">
        <f t="shared" si="2"/>
        <v>0</v>
      </c>
      <c r="G71" s="77"/>
      <c r="H71" s="77"/>
      <c r="I71" s="77"/>
      <c r="J71" s="77"/>
      <c r="K71" s="77"/>
      <c r="L71" s="77"/>
      <c r="M71" s="77"/>
      <c r="N71" s="77"/>
      <c r="O71" s="77"/>
      <c r="P71" s="77"/>
      <c r="Q71" s="77"/>
      <c r="R71" s="77"/>
      <c r="S71" s="77"/>
      <c r="T71" s="77"/>
      <c r="U71" s="77"/>
      <c r="V71" s="77"/>
      <c r="W71" s="77"/>
      <c r="X71" s="77"/>
      <c r="Y71" s="77"/>
      <c r="Z71" s="77"/>
      <c r="AA71" s="77"/>
      <c r="AB71" s="77"/>
      <c r="AC71" s="77"/>
      <c r="AD71" s="77"/>
      <c r="AE71" s="77"/>
      <c r="AF71" s="77"/>
      <c r="AG71" s="77"/>
      <c r="AH71" s="77"/>
      <c r="AI71" s="77"/>
      <c r="AJ71" s="77"/>
      <c r="AK71" s="77"/>
      <c r="AL71" s="77"/>
      <c r="AM71" s="77"/>
      <c r="AN71" s="77"/>
      <c r="AO71" s="77"/>
      <c r="AP71" s="77"/>
      <c r="AQ71" s="77"/>
      <c r="AR71" s="77"/>
      <c r="AS71" s="77"/>
      <c r="AT71" s="77"/>
      <c r="AU71" s="77"/>
      <c r="AV71" s="77"/>
      <c r="AW71" s="77"/>
      <c r="AX71" s="77"/>
      <c r="AY71" s="77"/>
      <c r="AZ71" s="77"/>
      <c r="BA71" s="77"/>
      <c r="BB71" s="77"/>
      <c r="BC71" s="77"/>
      <c r="BD71" s="77"/>
      <c r="BE71" s="77"/>
      <c r="BF71" s="77"/>
      <c r="BG71" s="77"/>
      <c r="BH71" s="77"/>
      <c r="BI71" s="77"/>
      <c r="BJ71" s="77"/>
      <c r="BK71" s="77"/>
      <c r="BL71" s="77"/>
      <c r="BM71" s="77"/>
      <c r="BN71" s="77"/>
      <c r="BO71" s="77"/>
      <c r="BP71" s="77"/>
      <c r="BQ71" s="77"/>
      <c r="BR71" s="77"/>
      <c r="BS71" s="77"/>
      <c r="BT71" s="77"/>
      <c r="BU71" s="77"/>
      <c r="BV71" s="77"/>
    </row>
    <row r="72" spans="1:74" s="2" customFormat="1">
      <c r="A72" s="83" t="s">
        <v>179</v>
      </c>
      <c r="B72" s="95" t="s">
        <v>45</v>
      </c>
      <c r="C72" s="62" t="s">
        <v>3</v>
      </c>
      <c r="D72" s="63">
        <v>1</v>
      </c>
      <c r="E72" s="51">
        <v>0</v>
      </c>
      <c r="F72" s="88">
        <f t="shared" si="2"/>
        <v>0</v>
      </c>
      <c r="G72" s="77"/>
      <c r="H72" s="77"/>
      <c r="I72" s="77"/>
      <c r="J72" s="77"/>
      <c r="K72" s="77"/>
      <c r="L72" s="77"/>
      <c r="M72" s="77"/>
      <c r="N72" s="77"/>
      <c r="O72" s="77"/>
      <c r="P72" s="77"/>
      <c r="Q72" s="77"/>
      <c r="R72" s="77"/>
      <c r="S72" s="77"/>
      <c r="T72" s="77"/>
      <c r="U72" s="77"/>
      <c r="V72" s="77"/>
      <c r="W72" s="77"/>
      <c r="X72" s="77"/>
      <c r="Y72" s="77"/>
      <c r="Z72" s="77"/>
      <c r="AA72" s="77"/>
      <c r="AB72" s="77"/>
      <c r="AC72" s="77"/>
      <c r="AD72" s="77"/>
      <c r="AE72" s="77"/>
      <c r="AF72" s="77"/>
      <c r="AG72" s="77"/>
      <c r="AH72" s="77"/>
      <c r="AI72" s="77"/>
      <c r="AJ72" s="77"/>
      <c r="AK72" s="77"/>
      <c r="AL72" s="77"/>
      <c r="AM72" s="77"/>
      <c r="AN72" s="77"/>
      <c r="AO72" s="77"/>
      <c r="AP72" s="77"/>
      <c r="AQ72" s="77"/>
      <c r="AR72" s="77"/>
      <c r="AS72" s="77"/>
      <c r="AT72" s="77"/>
      <c r="AU72" s="77"/>
      <c r="AV72" s="77"/>
      <c r="AW72" s="77"/>
      <c r="AX72" s="77"/>
      <c r="AY72" s="77"/>
      <c r="AZ72" s="77"/>
      <c r="BA72" s="77"/>
      <c r="BB72" s="77"/>
      <c r="BC72" s="77"/>
      <c r="BD72" s="77"/>
      <c r="BE72" s="77"/>
      <c r="BF72" s="77"/>
      <c r="BG72" s="77"/>
      <c r="BH72" s="77"/>
      <c r="BI72" s="77"/>
      <c r="BJ72" s="77"/>
      <c r="BK72" s="77"/>
      <c r="BL72" s="77"/>
      <c r="BM72" s="77"/>
      <c r="BN72" s="77"/>
      <c r="BO72" s="77"/>
      <c r="BP72" s="77"/>
      <c r="BQ72" s="77"/>
      <c r="BR72" s="77"/>
      <c r="BS72" s="77"/>
      <c r="BT72" s="77"/>
      <c r="BU72" s="77"/>
      <c r="BV72" s="77"/>
    </row>
    <row r="73" spans="1:74" s="2" customFormat="1">
      <c r="A73" s="83" t="s">
        <v>234</v>
      </c>
      <c r="B73" s="95" t="s">
        <v>156</v>
      </c>
      <c r="C73" s="62" t="s">
        <v>3</v>
      </c>
      <c r="D73" s="63">
        <v>1</v>
      </c>
      <c r="E73" s="51">
        <v>0</v>
      </c>
      <c r="F73" s="88">
        <f t="shared" si="2"/>
        <v>0</v>
      </c>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77"/>
      <c r="AN73" s="77"/>
      <c r="AO73" s="77"/>
      <c r="AP73" s="77"/>
      <c r="AQ73" s="77"/>
      <c r="AR73" s="77"/>
      <c r="AS73" s="77"/>
      <c r="AT73" s="77"/>
      <c r="AU73" s="77"/>
      <c r="AV73" s="77"/>
      <c r="AW73" s="77"/>
      <c r="AX73" s="77"/>
      <c r="AY73" s="77"/>
      <c r="AZ73" s="77"/>
      <c r="BA73" s="77"/>
      <c r="BB73" s="77"/>
      <c r="BC73" s="77"/>
      <c r="BD73" s="77"/>
      <c r="BE73" s="77"/>
      <c r="BF73" s="77"/>
      <c r="BG73" s="77"/>
      <c r="BH73" s="77"/>
      <c r="BI73" s="77"/>
      <c r="BJ73" s="77"/>
      <c r="BK73" s="77"/>
      <c r="BL73" s="77"/>
      <c r="BM73" s="77"/>
      <c r="BN73" s="77"/>
      <c r="BO73" s="77"/>
      <c r="BP73" s="77"/>
      <c r="BQ73" s="77"/>
      <c r="BR73" s="77"/>
      <c r="BS73" s="77"/>
      <c r="BT73" s="77"/>
      <c r="BU73" s="77"/>
      <c r="BV73" s="77"/>
    </row>
    <row r="74" spans="1:74" s="2" customFormat="1">
      <c r="A74" s="83" t="s">
        <v>180</v>
      </c>
      <c r="B74" s="95" t="s">
        <v>33</v>
      </c>
      <c r="C74" s="62" t="s">
        <v>3</v>
      </c>
      <c r="D74" s="63">
        <v>1</v>
      </c>
      <c r="E74" s="51">
        <v>0</v>
      </c>
      <c r="F74" s="88">
        <f t="shared" si="2"/>
        <v>0</v>
      </c>
      <c r="G74" s="77"/>
      <c r="H74" s="77"/>
      <c r="I74" s="77"/>
      <c r="J74" s="77"/>
      <c r="K74" s="77"/>
      <c r="L74" s="77"/>
      <c r="M74" s="77"/>
      <c r="N74" s="77"/>
      <c r="O74" s="77"/>
      <c r="P74" s="77"/>
      <c r="Q74" s="77"/>
      <c r="R74" s="77"/>
      <c r="S74" s="77"/>
      <c r="T74" s="77"/>
      <c r="U74" s="77"/>
      <c r="V74" s="77"/>
      <c r="W74" s="77"/>
      <c r="X74" s="77"/>
      <c r="Y74" s="77"/>
      <c r="Z74" s="77"/>
      <c r="AA74" s="77"/>
      <c r="AB74" s="77"/>
      <c r="AC74" s="77"/>
      <c r="AD74" s="77"/>
      <c r="AE74" s="77"/>
      <c r="AF74" s="77"/>
      <c r="AG74" s="77"/>
      <c r="AH74" s="77"/>
      <c r="AI74" s="77"/>
      <c r="AJ74" s="77"/>
      <c r="AK74" s="77"/>
      <c r="AL74" s="77"/>
      <c r="AM74" s="77"/>
      <c r="AN74" s="77"/>
      <c r="AO74" s="77"/>
      <c r="AP74" s="77"/>
      <c r="AQ74" s="77"/>
      <c r="AR74" s="77"/>
      <c r="AS74" s="77"/>
      <c r="AT74" s="77"/>
      <c r="AU74" s="77"/>
      <c r="AV74" s="77"/>
      <c r="AW74" s="77"/>
      <c r="AX74" s="77"/>
      <c r="AY74" s="77"/>
      <c r="AZ74" s="77"/>
      <c r="BA74" s="77"/>
      <c r="BB74" s="77"/>
      <c r="BC74" s="77"/>
      <c r="BD74" s="77"/>
      <c r="BE74" s="77"/>
      <c r="BF74" s="77"/>
      <c r="BG74" s="77"/>
      <c r="BH74" s="77"/>
      <c r="BI74" s="77"/>
      <c r="BJ74" s="77"/>
      <c r="BK74" s="77"/>
      <c r="BL74" s="77"/>
      <c r="BM74" s="77"/>
      <c r="BN74" s="77"/>
      <c r="BO74" s="77"/>
      <c r="BP74" s="77"/>
      <c r="BQ74" s="77"/>
      <c r="BR74" s="77"/>
      <c r="BS74" s="77"/>
      <c r="BT74" s="77"/>
      <c r="BU74" s="77"/>
      <c r="BV74" s="77"/>
    </row>
    <row r="75" spans="1:74" s="2" customFormat="1" ht="31.5">
      <c r="A75" s="83" t="s">
        <v>181</v>
      </c>
      <c r="B75" s="59" t="s">
        <v>82</v>
      </c>
      <c r="C75" s="62" t="s">
        <v>3</v>
      </c>
      <c r="D75" s="63">
        <v>1</v>
      </c>
      <c r="E75" s="51">
        <v>0</v>
      </c>
      <c r="F75" s="88">
        <f t="shared" si="2"/>
        <v>0</v>
      </c>
      <c r="G75" s="77"/>
      <c r="H75" s="77"/>
      <c r="I75" s="77"/>
      <c r="J75" s="77"/>
      <c r="K75" s="77"/>
      <c r="L75" s="77"/>
      <c r="M75" s="77"/>
      <c r="N75" s="77"/>
      <c r="O75" s="77"/>
      <c r="P75" s="77"/>
      <c r="Q75" s="77"/>
      <c r="R75" s="77"/>
      <c r="S75" s="77"/>
      <c r="T75" s="77"/>
      <c r="U75" s="77"/>
      <c r="V75" s="77"/>
      <c r="W75" s="77"/>
      <c r="X75" s="77"/>
      <c r="Y75" s="77"/>
      <c r="Z75" s="77"/>
      <c r="AA75" s="77"/>
      <c r="AB75" s="77"/>
      <c r="AC75" s="77"/>
      <c r="AD75" s="77"/>
      <c r="AE75" s="77"/>
      <c r="AF75" s="77"/>
      <c r="AG75" s="77"/>
      <c r="AH75" s="77"/>
      <c r="AI75" s="77"/>
      <c r="AJ75" s="77"/>
      <c r="AK75" s="77"/>
      <c r="AL75" s="77"/>
      <c r="AM75" s="77"/>
      <c r="AN75" s="77"/>
      <c r="AO75" s="77"/>
      <c r="AP75" s="77"/>
      <c r="AQ75" s="77"/>
      <c r="AR75" s="77"/>
      <c r="AS75" s="77"/>
      <c r="AT75" s="77"/>
      <c r="AU75" s="77"/>
      <c r="AV75" s="77"/>
      <c r="AW75" s="77"/>
      <c r="AX75" s="77"/>
      <c r="AY75" s="77"/>
      <c r="AZ75" s="77"/>
      <c r="BA75" s="77"/>
      <c r="BB75" s="77"/>
      <c r="BC75" s="77"/>
      <c r="BD75" s="77"/>
      <c r="BE75" s="77"/>
      <c r="BF75" s="77"/>
      <c r="BG75" s="77"/>
      <c r="BH75" s="77"/>
      <c r="BI75" s="77"/>
      <c r="BJ75" s="77"/>
      <c r="BK75" s="77"/>
      <c r="BL75" s="77"/>
      <c r="BM75" s="77"/>
      <c r="BN75" s="77"/>
      <c r="BO75" s="77"/>
      <c r="BP75" s="77"/>
      <c r="BQ75" s="77"/>
      <c r="BR75" s="77"/>
      <c r="BS75" s="77"/>
      <c r="BT75" s="77"/>
      <c r="BU75" s="77"/>
      <c r="BV75" s="77"/>
    </row>
    <row r="76" spans="1:74" s="2" customFormat="1">
      <c r="A76" s="83" t="s">
        <v>182</v>
      </c>
      <c r="B76" s="55" t="s">
        <v>34</v>
      </c>
      <c r="C76" s="62" t="s">
        <v>3</v>
      </c>
      <c r="D76" s="63">
        <v>1</v>
      </c>
      <c r="E76" s="51">
        <v>0</v>
      </c>
      <c r="F76" s="88">
        <f t="shared" si="2"/>
        <v>0</v>
      </c>
      <c r="G76" s="77"/>
      <c r="H76" s="77"/>
      <c r="I76" s="77"/>
      <c r="J76" s="77"/>
      <c r="K76" s="77"/>
      <c r="L76" s="77"/>
      <c r="M76" s="77"/>
      <c r="N76" s="77"/>
      <c r="O76" s="77"/>
      <c r="P76" s="77"/>
      <c r="Q76" s="77"/>
      <c r="R76" s="77"/>
      <c r="S76" s="77"/>
      <c r="T76" s="77"/>
      <c r="U76" s="77"/>
      <c r="V76" s="77"/>
      <c r="W76" s="77"/>
      <c r="X76" s="77"/>
      <c r="Y76" s="77"/>
      <c r="Z76" s="77"/>
      <c r="AA76" s="77"/>
      <c r="AB76" s="77"/>
      <c r="AC76" s="77"/>
      <c r="AD76" s="77"/>
      <c r="AE76" s="77"/>
      <c r="AF76" s="77"/>
      <c r="AG76" s="77"/>
      <c r="AH76" s="77"/>
      <c r="AI76" s="77"/>
      <c r="AJ76" s="77"/>
      <c r="AK76" s="77"/>
      <c r="AL76" s="77"/>
      <c r="AM76" s="77"/>
      <c r="AN76" s="77"/>
      <c r="AO76" s="77"/>
      <c r="AP76" s="77"/>
      <c r="AQ76" s="77"/>
      <c r="AR76" s="77"/>
      <c r="AS76" s="77"/>
      <c r="AT76" s="77"/>
      <c r="AU76" s="77"/>
      <c r="AV76" s="77"/>
      <c r="AW76" s="77"/>
      <c r="AX76" s="77"/>
      <c r="AY76" s="77"/>
      <c r="AZ76" s="77"/>
      <c r="BA76" s="77"/>
      <c r="BB76" s="77"/>
      <c r="BC76" s="77"/>
      <c r="BD76" s="77"/>
      <c r="BE76" s="77"/>
      <c r="BF76" s="77"/>
      <c r="BG76" s="77"/>
      <c r="BH76" s="77"/>
      <c r="BI76" s="77"/>
      <c r="BJ76" s="77"/>
      <c r="BK76" s="77"/>
      <c r="BL76" s="77"/>
      <c r="BM76" s="77"/>
      <c r="BN76" s="77"/>
      <c r="BO76" s="77"/>
      <c r="BP76" s="77"/>
      <c r="BQ76" s="77"/>
      <c r="BR76" s="77"/>
      <c r="BS76" s="77"/>
      <c r="BT76" s="77"/>
      <c r="BU76" s="77"/>
      <c r="BV76" s="77"/>
    </row>
    <row r="77" spans="1:74" s="2" customFormat="1">
      <c r="A77" s="83" t="s">
        <v>183</v>
      </c>
      <c r="B77" s="55" t="s">
        <v>18</v>
      </c>
      <c r="C77" s="62" t="s">
        <v>3</v>
      </c>
      <c r="D77" s="63">
        <v>1</v>
      </c>
      <c r="E77" s="51">
        <v>0</v>
      </c>
      <c r="F77" s="88">
        <f t="shared" si="2"/>
        <v>0</v>
      </c>
      <c r="G77" s="77"/>
      <c r="H77" s="77"/>
      <c r="I77" s="77"/>
      <c r="J77" s="77"/>
      <c r="K77" s="77"/>
      <c r="L77" s="77"/>
      <c r="M77" s="77"/>
      <c r="N77" s="77"/>
      <c r="O77" s="77"/>
      <c r="P77" s="77"/>
      <c r="Q77" s="77"/>
      <c r="R77" s="77"/>
      <c r="S77" s="77"/>
      <c r="T77" s="77"/>
      <c r="U77" s="77"/>
      <c r="V77" s="77"/>
      <c r="W77" s="77"/>
      <c r="X77" s="77"/>
      <c r="Y77" s="77"/>
      <c r="Z77" s="77"/>
      <c r="AA77" s="77"/>
      <c r="AB77" s="77"/>
      <c r="AC77" s="77"/>
      <c r="AD77" s="77"/>
      <c r="AE77" s="77"/>
      <c r="AF77" s="77"/>
      <c r="AG77" s="77"/>
      <c r="AH77" s="77"/>
      <c r="AI77" s="77"/>
      <c r="AJ77" s="77"/>
      <c r="AK77" s="77"/>
      <c r="AL77" s="77"/>
      <c r="AM77" s="77"/>
      <c r="AN77" s="77"/>
      <c r="AO77" s="77"/>
      <c r="AP77" s="77"/>
      <c r="AQ77" s="77"/>
      <c r="AR77" s="77"/>
      <c r="AS77" s="77"/>
      <c r="AT77" s="77"/>
      <c r="AU77" s="77"/>
      <c r="AV77" s="77"/>
      <c r="AW77" s="77"/>
      <c r="AX77" s="77"/>
      <c r="AY77" s="77"/>
      <c r="AZ77" s="77"/>
      <c r="BA77" s="77"/>
      <c r="BB77" s="77"/>
      <c r="BC77" s="77"/>
      <c r="BD77" s="77"/>
      <c r="BE77" s="77"/>
      <c r="BF77" s="77"/>
      <c r="BG77" s="77"/>
      <c r="BH77" s="77"/>
      <c r="BI77" s="77"/>
      <c r="BJ77" s="77"/>
      <c r="BK77" s="77"/>
      <c r="BL77" s="77"/>
      <c r="BM77" s="77"/>
      <c r="BN77" s="77"/>
      <c r="BO77" s="77"/>
      <c r="BP77" s="77"/>
      <c r="BQ77" s="77"/>
      <c r="BR77" s="77"/>
      <c r="BS77" s="77"/>
      <c r="BT77" s="77"/>
      <c r="BU77" s="77"/>
      <c r="BV77" s="77"/>
    </row>
    <row r="78" spans="1:74" s="2" customFormat="1">
      <c r="A78" s="83" t="s">
        <v>184</v>
      </c>
      <c r="B78" s="53" t="s">
        <v>35</v>
      </c>
      <c r="C78" s="62" t="s">
        <v>3</v>
      </c>
      <c r="D78" s="63">
        <v>1</v>
      </c>
      <c r="E78" s="51">
        <v>0</v>
      </c>
      <c r="F78" s="88">
        <f t="shared" si="2"/>
        <v>0</v>
      </c>
      <c r="G78" s="77"/>
      <c r="H78" s="77"/>
      <c r="I78" s="77"/>
      <c r="J78" s="77"/>
      <c r="K78" s="77"/>
      <c r="L78" s="77"/>
      <c r="M78" s="77"/>
      <c r="N78" s="77"/>
      <c r="O78" s="77"/>
      <c r="P78" s="77"/>
      <c r="Q78" s="77"/>
      <c r="R78" s="77"/>
      <c r="S78" s="77"/>
      <c r="T78" s="77"/>
      <c r="U78" s="77"/>
      <c r="V78" s="77"/>
      <c r="W78" s="77"/>
      <c r="X78" s="77"/>
      <c r="Y78" s="77"/>
      <c r="Z78" s="77"/>
      <c r="AA78" s="77"/>
      <c r="AB78" s="77"/>
      <c r="AC78" s="77"/>
      <c r="AD78" s="77"/>
      <c r="AE78" s="77"/>
      <c r="AF78" s="77"/>
      <c r="AG78" s="77"/>
      <c r="AH78" s="77"/>
      <c r="AI78" s="77"/>
      <c r="AJ78" s="77"/>
      <c r="AK78" s="77"/>
      <c r="AL78" s="77"/>
      <c r="AM78" s="77"/>
      <c r="AN78" s="77"/>
      <c r="AO78" s="77"/>
      <c r="AP78" s="77"/>
      <c r="AQ78" s="77"/>
      <c r="AR78" s="77"/>
      <c r="AS78" s="77"/>
      <c r="AT78" s="77"/>
      <c r="AU78" s="77"/>
      <c r="AV78" s="77"/>
      <c r="AW78" s="77"/>
      <c r="AX78" s="77"/>
      <c r="AY78" s="77"/>
      <c r="AZ78" s="77"/>
      <c r="BA78" s="77"/>
      <c r="BB78" s="77"/>
      <c r="BC78" s="77"/>
      <c r="BD78" s="77"/>
      <c r="BE78" s="77"/>
      <c r="BF78" s="77"/>
      <c r="BG78" s="77"/>
      <c r="BH78" s="77"/>
      <c r="BI78" s="77"/>
      <c r="BJ78" s="77"/>
      <c r="BK78" s="77"/>
      <c r="BL78" s="77"/>
      <c r="BM78" s="77"/>
      <c r="BN78" s="77"/>
      <c r="BO78" s="77"/>
      <c r="BP78" s="77"/>
      <c r="BQ78" s="77"/>
      <c r="BR78" s="77"/>
      <c r="BS78" s="77"/>
      <c r="BT78" s="77"/>
      <c r="BU78" s="77"/>
      <c r="BV78" s="77"/>
    </row>
    <row r="79" spans="1:74" s="2" customFormat="1">
      <c r="A79" s="83" t="s">
        <v>185</v>
      </c>
      <c r="B79" s="53" t="s">
        <v>19</v>
      </c>
      <c r="C79" s="62" t="s">
        <v>3</v>
      </c>
      <c r="D79" s="63">
        <v>1</v>
      </c>
      <c r="E79" s="51">
        <v>0</v>
      </c>
      <c r="F79" s="88">
        <f t="shared" si="2"/>
        <v>0</v>
      </c>
      <c r="G79" s="77"/>
      <c r="H79" s="77"/>
      <c r="I79" s="77"/>
      <c r="J79" s="77"/>
      <c r="K79" s="77"/>
      <c r="L79" s="77"/>
      <c r="M79" s="77"/>
      <c r="N79" s="77"/>
      <c r="O79" s="77"/>
      <c r="P79" s="77"/>
      <c r="Q79" s="77"/>
      <c r="R79" s="77"/>
      <c r="S79" s="77"/>
      <c r="T79" s="77"/>
      <c r="U79" s="77"/>
      <c r="V79" s="77"/>
      <c r="W79" s="77"/>
      <c r="X79" s="77"/>
      <c r="Y79" s="77"/>
      <c r="Z79" s="77"/>
      <c r="AA79" s="77"/>
      <c r="AB79" s="77"/>
      <c r="AC79" s="77"/>
      <c r="AD79" s="77"/>
      <c r="AE79" s="77"/>
      <c r="AF79" s="77"/>
      <c r="AG79" s="77"/>
      <c r="AH79" s="77"/>
      <c r="AI79" s="77"/>
      <c r="AJ79" s="77"/>
      <c r="AK79" s="77"/>
      <c r="AL79" s="77"/>
      <c r="AM79" s="77"/>
      <c r="AN79" s="77"/>
      <c r="AO79" s="77"/>
      <c r="AP79" s="77"/>
      <c r="AQ79" s="77"/>
      <c r="AR79" s="77"/>
      <c r="AS79" s="77"/>
      <c r="AT79" s="77"/>
      <c r="AU79" s="77"/>
      <c r="AV79" s="77"/>
      <c r="AW79" s="77"/>
      <c r="AX79" s="77"/>
      <c r="AY79" s="77"/>
      <c r="AZ79" s="77"/>
      <c r="BA79" s="77"/>
      <c r="BB79" s="77"/>
      <c r="BC79" s="77"/>
      <c r="BD79" s="77"/>
      <c r="BE79" s="77"/>
      <c r="BF79" s="77"/>
      <c r="BG79" s="77"/>
      <c r="BH79" s="77"/>
      <c r="BI79" s="77"/>
      <c r="BJ79" s="77"/>
      <c r="BK79" s="77"/>
      <c r="BL79" s="77"/>
      <c r="BM79" s="77"/>
      <c r="BN79" s="77"/>
      <c r="BO79" s="77"/>
      <c r="BP79" s="77"/>
      <c r="BQ79" s="77"/>
      <c r="BR79" s="77"/>
      <c r="BS79" s="77"/>
      <c r="BT79" s="77"/>
      <c r="BU79" s="77"/>
      <c r="BV79" s="77"/>
    </row>
    <row r="80" spans="1:74" s="2" customFormat="1">
      <c r="A80" s="83" t="s">
        <v>186</v>
      </c>
      <c r="B80" s="54" t="s">
        <v>36</v>
      </c>
      <c r="C80" s="62" t="s">
        <v>3</v>
      </c>
      <c r="D80" s="63">
        <v>1</v>
      </c>
      <c r="E80" s="51">
        <v>0</v>
      </c>
      <c r="F80" s="88">
        <f t="shared" si="2"/>
        <v>0</v>
      </c>
      <c r="G80" s="77"/>
      <c r="H80" s="77"/>
      <c r="I80" s="77"/>
      <c r="J80" s="77"/>
      <c r="K80" s="77"/>
      <c r="L80" s="77"/>
      <c r="M80" s="77"/>
      <c r="N80" s="77"/>
      <c r="O80" s="77"/>
      <c r="P80" s="77"/>
      <c r="Q80" s="77"/>
      <c r="R80" s="77"/>
      <c r="S80" s="77"/>
      <c r="T80" s="77"/>
      <c r="U80" s="77"/>
      <c r="V80" s="77"/>
      <c r="W80" s="77"/>
      <c r="X80" s="77"/>
      <c r="Y80" s="77"/>
      <c r="Z80" s="77"/>
      <c r="AA80" s="77"/>
      <c r="AB80" s="77"/>
      <c r="AC80" s="77"/>
      <c r="AD80" s="77"/>
      <c r="AE80" s="77"/>
      <c r="AF80" s="77"/>
      <c r="AG80" s="77"/>
      <c r="AH80" s="77"/>
      <c r="AI80" s="77"/>
      <c r="AJ80" s="77"/>
      <c r="AK80" s="77"/>
      <c r="AL80" s="77"/>
      <c r="AM80" s="77"/>
      <c r="AN80" s="77"/>
      <c r="AO80" s="77"/>
      <c r="AP80" s="77"/>
      <c r="AQ80" s="77"/>
      <c r="AR80" s="77"/>
      <c r="AS80" s="77"/>
      <c r="AT80" s="77"/>
      <c r="AU80" s="77"/>
      <c r="AV80" s="77"/>
      <c r="AW80" s="77"/>
      <c r="AX80" s="77"/>
      <c r="AY80" s="77"/>
      <c r="AZ80" s="77"/>
      <c r="BA80" s="77"/>
      <c r="BB80" s="77"/>
      <c r="BC80" s="77"/>
      <c r="BD80" s="77"/>
      <c r="BE80" s="77"/>
      <c r="BF80" s="77"/>
      <c r="BG80" s="77"/>
      <c r="BH80" s="77"/>
      <c r="BI80" s="77"/>
      <c r="BJ80" s="77"/>
      <c r="BK80" s="77"/>
      <c r="BL80" s="77"/>
      <c r="BM80" s="77"/>
      <c r="BN80" s="77"/>
      <c r="BO80" s="77"/>
      <c r="BP80" s="77"/>
      <c r="BQ80" s="77"/>
      <c r="BR80" s="77"/>
      <c r="BS80" s="77"/>
      <c r="BT80" s="77"/>
      <c r="BU80" s="77"/>
      <c r="BV80" s="77"/>
    </row>
    <row r="81" spans="1:74" s="2" customFormat="1">
      <c r="A81" s="83" t="s">
        <v>187</v>
      </c>
      <c r="B81" s="54" t="s">
        <v>37</v>
      </c>
      <c r="C81" s="62" t="s">
        <v>3</v>
      </c>
      <c r="D81" s="63">
        <v>1</v>
      </c>
      <c r="E81" s="51">
        <v>0</v>
      </c>
      <c r="F81" s="88">
        <f t="shared" si="2"/>
        <v>0</v>
      </c>
      <c r="G81" s="77"/>
      <c r="H81" s="77"/>
      <c r="I81" s="77"/>
      <c r="J81" s="77"/>
      <c r="K81" s="77"/>
      <c r="L81" s="77"/>
      <c r="M81" s="77"/>
      <c r="N81" s="77"/>
      <c r="O81" s="77"/>
      <c r="P81" s="77"/>
      <c r="Q81" s="77"/>
      <c r="R81" s="77"/>
      <c r="S81" s="77"/>
      <c r="T81" s="77"/>
      <c r="U81" s="77"/>
      <c r="V81" s="77"/>
      <c r="W81" s="77"/>
      <c r="X81" s="77"/>
      <c r="Y81" s="77"/>
      <c r="Z81" s="77"/>
      <c r="AA81" s="77"/>
      <c r="AB81" s="77"/>
      <c r="AC81" s="77"/>
      <c r="AD81" s="77"/>
      <c r="AE81" s="77"/>
      <c r="AF81" s="77"/>
      <c r="AG81" s="77"/>
      <c r="AH81" s="77"/>
      <c r="AI81" s="77"/>
      <c r="AJ81" s="77"/>
      <c r="AK81" s="77"/>
      <c r="AL81" s="77"/>
      <c r="AM81" s="77"/>
      <c r="AN81" s="77"/>
      <c r="AO81" s="77"/>
      <c r="AP81" s="77"/>
      <c r="AQ81" s="77"/>
      <c r="AR81" s="77"/>
      <c r="AS81" s="77"/>
      <c r="AT81" s="77"/>
      <c r="AU81" s="77"/>
      <c r="AV81" s="77"/>
      <c r="AW81" s="77"/>
      <c r="AX81" s="77"/>
      <c r="AY81" s="77"/>
      <c r="AZ81" s="77"/>
      <c r="BA81" s="77"/>
      <c r="BB81" s="77"/>
      <c r="BC81" s="77"/>
      <c r="BD81" s="77"/>
      <c r="BE81" s="77"/>
      <c r="BF81" s="77"/>
      <c r="BG81" s="77"/>
      <c r="BH81" s="77"/>
      <c r="BI81" s="77"/>
      <c r="BJ81" s="77"/>
      <c r="BK81" s="77"/>
      <c r="BL81" s="77"/>
      <c r="BM81" s="77"/>
      <c r="BN81" s="77"/>
      <c r="BO81" s="77"/>
      <c r="BP81" s="77"/>
      <c r="BQ81" s="77"/>
      <c r="BR81" s="77"/>
      <c r="BS81" s="77"/>
      <c r="BT81" s="77"/>
      <c r="BU81" s="77"/>
      <c r="BV81" s="77"/>
    </row>
    <row r="82" spans="1:74" s="2" customFormat="1">
      <c r="A82" s="83" t="s">
        <v>188</v>
      </c>
      <c r="B82" s="55" t="s">
        <v>59</v>
      </c>
      <c r="C82" s="62" t="s">
        <v>3</v>
      </c>
      <c r="D82" s="63">
        <v>1</v>
      </c>
      <c r="E82" s="51">
        <v>0</v>
      </c>
      <c r="F82" s="88">
        <f t="shared" si="2"/>
        <v>0</v>
      </c>
      <c r="G82" s="77"/>
      <c r="H82" s="77"/>
      <c r="I82" s="77"/>
      <c r="J82" s="77"/>
      <c r="K82" s="77"/>
      <c r="L82" s="77"/>
      <c r="M82" s="77"/>
      <c r="N82" s="77"/>
      <c r="O82" s="77"/>
      <c r="P82" s="77"/>
      <c r="Q82" s="77"/>
      <c r="R82" s="77"/>
      <c r="S82" s="77"/>
      <c r="T82" s="77"/>
      <c r="U82" s="77"/>
      <c r="V82" s="77"/>
      <c r="W82" s="77"/>
      <c r="X82" s="77"/>
      <c r="Y82" s="77"/>
      <c r="Z82" s="77"/>
      <c r="AA82" s="77"/>
      <c r="AB82" s="77"/>
      <c r="AC82" s="77"/>
      <c r="AD82" s="77"/>
      <c r="AE82" s="77"/>
      <c r="AF82" s="77"/>
      <c r="AG82" s="77"/>
      <c r="AH82" s="77"/>
      <c r="AI82" s="77"/>
      <c r="AJ82" s="77"/>
      <c r="AK82" s="77"/>
      <c r="AL82" s="77"/>
      <c r="AM82" s="77"/>
      <c r="AN82" s="77"/>
      <c r="AO82" s="77"/>
      <c r="AP82" s="77"/>
      <c r="AQ82" s="77"/>
      <c r="AR82" s="77"/>
      <c r="AS82" s="77"/>
      <c r="AT82" s="77"/>
      <c r="AU82" s="77"/>
      <c r="AV82" s="77"/>
      <c r="AW82" s="77"/>
      <c r="AX82" s="77"/>
      <c r="AY82" s="77"/>
      <c r="AZ82" s="77"/>
      <c r="BA82" s="77"/>
      <c r="BB82" s="77"/>
      <c r="BC82" s="77"/>
      <c r="BD82" s="77"/>
      <c r="BE82" s="77"/>
      <c r="BF82" s="77"/>
      <c r="BG82" s="77"/>
      <c r="BH82" s="77"/>
      <c r="BI82" s="77"/>
      <c r="BJ82" s="77"/>
      <c r="BK82" s="77"/>
      <c r="BL82" s="77"/>
      <c r="BM82" s="77"/>
      <c r="BN82" s="77"/>
      <c r="BO82" s="77"/>
      <c r="BP82" s="77"/>
      <c r="BQ82" s="77"/>
      <c r="BR82" s="77"/>
      <c r="BS82" s="77"/>
      <c r="BT82" s="77"/>
      <c r="BU82" s="77"/>
      <c r="BV82" s="77"/>
    </row>
    <row r="83" spans="1:74" s="6" customFormat="1">
      <c r="A83" s="83" t="s">
        <v>189</v>
      </c>
      <c r="B83" s="57" t="s">
        <v>74</v>
      </c>
      <c r="C83" s="62" t="s">
        <v>3</v>
      </c>
      <c r="D83" s="63">
        <v>1</v>
      </c>
      <c r="E83" s="51">
        <v>0</v>
      </c>
      <c r="F83" s="88">
        <f t="shared" si="2"/>
        <v>0</v>
      </c>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c r="BK83" s="77"/>
      <c r="BL83" s="77"/>
      <c r="BM83" s="77"/>
      <c r="BN83" s="77"/>
      <c r="BO83" s="77"/>
      <c r="BP83" s="77"/>
      <c r="BQ83" s="77"/>
      <c r="BR83" s="77"/>
      <c r="BS83" s="77"/>
      <c r="BT83" s="77"/>
      <c r="BU83" s="77"/>
      <c r="BV83" s="77"/>
    </row>
    <row r="84" spans="1:74" s="2" customFormat="1">
      <c r="A84" s="83" t="s">
        <v>190</v>
      </c>
      <c r="B84" s="57" t="s">
        <v>157</v>
      </c>
      <c r="C84" s="62" t="s">
        <v>3</v>
      </c>
      <c r="D84" s="63">
        <v>1</v>
      </c>
      <c r="E84" s="51">
        <v>0</v>
      </c>
      <c r="F84" s="88">
        <f t="shared" si="2"/>
        <v>0</v>
      </c>
      <c r="G84" s="77"/>
      <c r="H84" s="77"/>
      <c r="I84" s="77"/>
      <c r="J84" s="77"/>
      <c r="K84" s="77"/>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77"/>
      <c r="AL84" s="77"/>
      <c r="AM84" s="77"/>
      <c r="AN84" s="77"/>
      <c r="AO84" s="77"/>
      <c r="AP84" s="77"/>
      <c r="AQ84" s="77"/>
      <c r="AR84" s="77"/>
      <c r="AS84" s="77"/>
      <c r="AT84" s="77"/>
      <c r="AU84" s="77"/>
      <c r="AV84" s="77"/>
      <c r="AW84" s="77"/>
      <c r="AX84" s="77"/>
      <c r="AY84" s="77"/>
      <c r="AZ84" s="77"/>
      <c r="BA84" s="77"/>
      <c r="BB84" s="77"/>
      <c r="BC84" s="77"/>
      <c r="BD84" s="77"/>
      <c r="BE84" s="77"/>
      <c r="BF84" s="77"/>
      <c r="BG84" s="77"/>
      <c r="BH84" s="77"/>
      <c r="BI84" s="77"/>
      <c r="BJ84" s="77"/>
      <c r="BK84" s="77"/>
      <c r="BL84" s="77"/>
      <c r="BM84" s="77"/>
      <c r="BN84" s="77"/>
      <c r="BO84" s="77"/>
      <c r="BP84" s="77"/>
      <c r="BQ84" s="77"/>
      <c r="BR84" s="77"/>
      <c r="BS84" s="77"/>
      <c r="BT84" s="77"/>
      <c r="BU84" s="77"/>
      <c r="BV84" s="77"/>
    </row>
    <row r="85" spans="1:74" s="2" customFormat="1" ht="31.5">
      <c r="A85" s="83" t="s">
        <v>191</v>
      </c>
      <c r="B85" s="60" t="s">
        <v>158</v>
      </c>
      <c r="C85" s="62" t="s">
        <v>3</v>
      </c>
      <c r="D85" s="63">
        <v>1</v>
      </c>
      <c r="E85" s="51">
        <v>0</v>
      </c>
      <c r="F85" s="88">
        <f t="shared" si="2"/>
        <v>0</v>
      </c>
      <c r="G85" s="77"/>
      <c r="H85" s="77"/>
      <c r="I85" s="77"/>
      <c r="J85" s="77"/>
      <c r="K85" s="77"/>
      <c r="L85" s="77"/>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7"/>
      <c r="AS85" s="77"/>
      <c r="AT85" s="77"/>
      <c r="AU85" s="77"/>
      <c r="AV85" s="77"/>
      <c r="AW85" s="77"/>
      <c r="AX85" s="77"/>
      <c r="AY85" s="77"/>
      <c r="AZ85" s="77"/>
      <c r="BA85" s="77"/>
      <c r="BB85" s="77"/>
      <c r="BC85" s="77"/>
      <c r="BD85" s="77"/>
      <c r="BE85" s="77"/>
      <c r="BF85" s="77"/>
      <c r="BG85" s="77"/>
      <c r="BH85" s="77"/>
      <c r="BI85" s="77"/>
      <c r="BJ85" s="77"/>
      <c r="BK85" s="77"/>
      <c r="BL85" s="77"/>
      <c r="BM85" s="77"/>
      <c r="BN85" s="77"/>
      <c r="BO85" s="77"/>
      <c r="BP85" s="77"/>
      <c r="BQ85" s="77"/>
      <c r="BR85" s="77"/>
      <c r="BS85" s="77"/>
      <c r="BT85" s="77"/>
      <c r="BU85" s="77"/>
      <c r="BV85" s="77"/>
    </row>
    <row r="86" spans="1:74" s="2" customFormat="1">
      <c r="A86" s="83" t="s">
        <v>192</v>
      </c>
      <c r="B86" s="53" t="s">
        <v>60</v>
      </c>
      <c r="C86" s="62" t="s">
        <v>3</v>
      </c>
      <c r="D86" s="63">
        <v>1</v>
      </c>
      <c r="E86" s="51">
        <v>0</v>
      </c>
      <c r="F86" s="88">
        <f t="shared" si="2"/>
        <v>0</v>
      </c>
      <c r="G86" s="77"/>
      <c r="H86" s="77"/>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77"/>
      <c r="AL86" s="77"/>
      <c r="AM86" s="77"/>
      <c r="AN86" s="77"/>
      <c r="AO86" s="77"/>
      <c r="AP86" s="77"/>
      <c r="AQ86" s="77"/>
      <c r="AR86" s="77"/>
      <c r="AS86" s="77"/>
      <c r="AT86" s="77"/>
      <c r="AU86" s="77"/>
      <c r="AV86" s="77"/>
      <c r="AW86" s="77"/>
      <c r="AX86" s="77"/>
      <c r="AY86" s="77"/>
      <c r="AZ86" s="77"/>
      <c r="BA86" s="77"/>
      <c r="BB86" s="77"/>
      <c r="BC86" s="77"/>
      <c r="BD86" s="77"/>
      <c r="BE86" s="77"/>
      <c r="BF86" s="77"/>
      <c r="BG86" s="77"/>
      <c r="BH86" s="77"/>
      <c r="BI86" s="77"/>
      <c r="BJ86" s="77"/>
      <c r="BK86" s="77"/>
      <c r="BL86" s="77"/>
      <c r="BM86" s="77"/>
      <c r="BN86" s="77"/>
      <c r="BO86" s="77"/>
      <c r="BP86" s="77"/>
      <c r="BQ86" s="77"/>
      <c r="BR86" s="77"/>
      <c r="BS86" s="77"/>
      <c r="BT86" s="77"/>
      <c r="BU86" s="77"/>
      <c r="BV86" s="77"/>
    </row>
    <row r="87" spans="1:74" s="2" customFormat="1">
      <c r="A87" s="83" t="s">
        <v>193</v>
      </c>
      <c r="B87" s="54" t="s">
        <v>61</v>
      </c>
      <c r="C87" s="62" t="s">
        <v>3</v>
      </c>
      <c r="D87" s="63">
        <v>1</v>
      </c>
      <c r="E87" s="51">
        <v>0</v>
      </c>
      <c r="F87" s="88">
        <f t="shared" si="2"/>
        <v>0</v>
      </c>
      <c r="G87" s="77"/>
      <c r="H87" s="77"/>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77"/>
      <c r="AL87" s="77"/>
      <c r="AM87" s="77"/>
      <c r="AN87" s="77"/>
      <c r="AO87" s="77"/>
      <c r="AP87" s="77"/>
      <c r="AQ87" s="77"/>
      <c r="AR87" s="77"/>
      <c r="AS87" s="77"/>
      <c r="AT87" s="77"/>
      <c r="AU87" s="77"/>
      <c r="AV87" s="77"/>
      <c r="AW87" s="77"/>
      <c r="AX87" s="77"/>
      <c r="AY87" s="77"/>
      <c r="AZ87" s="77"/>
      <c r="BA87" s="77"/>
      <c r="BB87" s="77"/>
      <c r="BC87" s="77"/>
      <c r="BD87" s="77"/>
      <c r="BE87" s="77"/>
      <c r="BF87" s="77"/>
      <c r="BG87" s="77"/>
      <c r="BH87" s="77"/>
      <c r="BI87" s="77"/>
      <c r="BJ87" s="77"/>
      <c r="BK87" s="77"/>
      <c r="BL87" s="77"/>
      <c r="BM87" s="77"/>
      <c r="BN87" s="77"/>
      <c r="BO87" s="77"/>
      <c r="BP87" s="77"/>
      <c r="BQ87" s="77"/>
      <c r="BR87" s="77"/>
      <c r="BS87" s="77"/>
      <c r="BT87" s="77"/>
      <c r="BU87" s="77"/>
      <c r="BV87" s="77"/>
    </row>
    <row r="88" spans="1:74" s="2" customFormat="1">
      <c r="A88" s="83" t="s">
        <v>194</v>
      </c>
      <c r="B88" s="54" t="s">
        <v>38</v>
      </c>
      <c r="C88" s="62" t="s">
        <v>3</v>
      </c>
      <c r="D88" s="63">
        <v>1</v>
      </c>
      <c r="E88" s="51">
        <v>0</v>
      </c>
      <c r="F88" s="88">
        <f t="shared" si="2"/>
        <v>0</v>
      </c>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77"/>
      <c r="AL88" s="77"/>
      <c r="AM88" s="77"/>
      <c r="AN88" s="77"/>
      <c r="AO88" s="77"/>
      <c r="AP88" s="77"/>
      <c r="AQ88" s="77"/>
      <c r="AR88" s="77"/>
      <c r="AS88" s="77"/>
      <c r="AT88" s="77"/>
      <c r="AU88" s="77"/>
      <c r="AV88" s="77"/>
      <c r="AW88" s="77"/>
      <c r="AX88" s="77"/>
      <c r="AY88" s="77"/>
      <c r="AZ88" s="77"/>
      <c r="BA88" s="77"/>
      <c r="BB88" s="77"/>
      <c r="BC88" s="77"/>
      <c r="BD88" s="77"/>
      <c r="BE88" s="77"/>
      <c r="BF88" s="77"/>
      <c r="BG88" s="77"/>
      <c r="BH88" s="77"/>
      <c r="BI88" s="77"/>
      <c r="BJ88" s="77"/>
      <c r="BK88" s="77"/>
      <c r="BL88" s="77"/>
      <c r="BM88" s="77"/>
      <c r="BN88" s="77"/>
      <c r="BO88" s="77"/>
      <c r="BP88" s="77"/>
      <c r="BQ88" s="77"/>
      <c r="BR88" s="77"/>
      <c r="BS88" s="77"/>
      <c r="BT88" s="77"/>
      <c r="BU88" s="77"/>
      <c r="BV88" s="77"/>
    </row>
    <row r="89" spans="1:74" s="2" customFormat="1">
      <c r="A89" s="83" t="s">
        <v>195</v>
      </c>
      <c r="B89" s="54" t="s">
        <v>62</v>
      </c>
      <c r="C89" s="62" t="s">
        <v>3</v>
      </c>
      <c r="D89" s="63">
        <v>1</v>
      </c>
      <c r="E89" s="51">
        <v>0</v>
      </c>
      <c r="F89" s="88">
        <f t="shared" si="2"/>
        <v>0</v>
      </c>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77"/>
      <c r="AL89" s="77"/>
      <c r="AM89" s="77"/>
      <c r="AN89" s="77"/>
      <c r="AO89" s="77"/>
      <c r="AP89" s="77"/>
      <c r="AQ89" s="77"/>
      <c r="AR89" s="77"/>
      <c r="AS89" s="77"/>
      <c r="AT89" s="77"/>
      <c r="AU89" s="77"/>
      <c r="AV89" s="77"/>
      <c r="AW89" s="77"/>
      <c r="AX89" s="77"/>
      <c r="AY89" s="77"/>
      <c r="AZ89" s="77"/>
      <c r="BA89" s="77"/>
      <c r="BB89" s="77"/>
      <c r="BC89" s="77"/>
      <c r="BD89" s="77"/>
      <c r="BE89" s="77"/>
      <c r="BF89" s="77"/>
      <c r="BG89" s="77"/>
      <c r="BH89" s="77"/>
      <c r="BI89" s="77"/>
      <c r="BJ89" s="77"/>
      <c r="BK89" s="77"/>
      <c r="BL89" s="77"/>
      <c r="BM89" s="77"/>
      <c r="BN89" s="77"/>
      <c r="BO89" s="77"/>
      <c r="BP89" s="77"/>
      <c r="BQ89" s="77"/>
      <c r="BR89" s="77"/>
      <c r="BS89" s="77"/>
      <c r="BT89" s="77"/>
      <c r="BU89" s="77"/>
      <c r="BV89" s="77"/>
    </row>
    <row r="90" spans="1:74" s="2" customFormat="1">
      <c r="A90" s="83" t="s">
        <v>196</v>
      </c>
      <c r="B90" s="54" t="s">
        <v>42</v>
      </c>
      <c r="C90" s="62" t="s">
        <v>3</v>
      </c>
      <c r="D90" s="63">
        <v>1</v>
      </c>
      <c r="E90" s="51">
        <v>0</v>
      </c>
      <c r="F90" s="88">
        <f t="shared" si="2"/>
        <v>0</v>
      </c>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77"/>
      <c r="AL90" s="77"/>
      <c r="AM90" s="77"/>
      <c r="AN90" s="77"/>
      <c r="AO90" s="77"/>
      <c r="AP90" s="77"/>
      <c r="AQ90" s="77"/>
      <c r="AR90" s="77"/>
      <c r="AS90" s="77"/>
      <c r="AT90" s="77"/>
      <c r="AU90" s="77"/>
      <c r="AV90" s="77"/>
      <c r="AW90" s="77"/>
      <c r="AX90" s="77"/>
      <c r="AY90" s="77"/>
      <c r="AZ90" s="77"/>
      <c r="BA90" s="77"/>
      <c r="BB90" s="77"/>
      <c r="BC90" s="77"/>
      <c r="BD90" s="77"/>
      <c r="BE90" s="77"/>
      <c r="BF90" s="77"/>
      <c r="BG90" s="77"/>
      <c r="BH90" s="77"/>
      <c r="BI90" s="77"/>
      <c r="BJ90" s="77"/>
      <c r="BK90" s="77"/>
      <c r="BL90" s="77"/>
      <c r="BM90" s="77"/>
      <c r="BN90" s="77"/>
      <c r="BO90" s="77"/>
      <c r="BP90" s="77"/>
      <c r="BQ90" s="77"/>
      <c r="BR90" s="77"/>
      <c r="BS90" s="77"/>
      <c r="BT90" s="77"/>
      <c r="BU90" s="77"/>
      <c r="BV90" s="77"/>
    </row>
    <row r="91" spans="1:74" s="2" customFormat="1">
      <c r="A91" s="83" t="s">
        <v>197</v>
      </c>
      <c r="B91" s="54" t="s">
        <v>159</v>
      </c>
      <c r="C91" s="62" t="s">
        <v>3</v>
      </c>
      <c r="D91" s="63">
        <v>1</v>
      </c>
      <c r="E91" s="51">
        <v>0</v>
      </c>
      <c r="F91" s="88">
        <f t="shared" si="2"/>
        <v>0</v>
      </c>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7"/>
      <c r="AT91" s="77"/>
      <c r="AU91" s="77"/>
      <c r="AV91" s="77"/>
      <c r="AW91" s="77"/>
      <c r="AX91" s="77"/>
      <c r="AY91" s="77"/>
      <c r="AZ91" s="77"/>
      <c r="BA91" s="77"/>
      <c r="BB91" s="77"/>
      <c r="BC91" s="77"/>
      <c r="BD91" s="77"/>
      <c r="BE91" s="77"/>
      <c r="BF91" s="77"/>
      <c r="BG91" s="77"/>
      <c r="BH91" s="77"/>
      <c r="BI91" s="77"/>
      <c r="BJ91" s="77"/>
      <c r="BK91" s="77"/>
      <c r="BL91" s="77"/>
      <c r="BM91" s="77"/>
      <c r="BN91" s="77"/>
      <c r="BO91" s="77"/>
      <c r="BP91" s="77"/>
      <c r="BQ91" s="77"/>
      <c r="BR91" s="77"/>
      <c r="BS91" s="77"/>
      <c r="BT91" s="77"/>
      <c r="BU91" s="77"/>
      <c r="BV91" s="77"/>
    </row>
    <row r="92" spans="1:74" s="2" customFormat="1">
      <c r="A92" s="83" t="s">
        <v>198</v>
      </c>
      <c r="B92" s="57" t="s">
        <v>235</v>
      </c>
      <c r="C92" s="62" t="s">
        <v>3</v>
      </c>
      <c r="D92" s="63">
        <v>1</v>
      </c>
      <c r="E92" s="51">
        <v>0</v>
      </c>
      <c r="F92" s="88">
        <f t="shared" si="2"/>
        <v>0</v>
      </c>
      <c r="G92" s="77"/>
      <c r="H92" s="77"/>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77"/>
      <c r="AT92" s="77"/>
      <c r="AU92" s="77"/>
      <c r="AV92" s="77"/>
      <c r="AW92" s="77"/>
      <c r="AX92" s="77"/>
      <c r="AY92" s="77"/>
      <c r="AZ92" s="77"/>
      <c r="BA92" s="77"/>
      <c r="BB92" s="77"/>
      <c r="BC92" s="77"/>
      <c r="BD92" s="77"/>
      <c r="BE92" s="77"/>
      <c r="BF92" s="77"/>
      <c r="BG92" s="77"/>
      <c r="BH92" s="77"/>
      <c r="BI92" s="77"/>
      <c r="BJ92" s="77"/>
      <c r="BK92" s="77"/>
      <c r="BL92" s="77"/>
      <c r="BM92" s="77"/>
      <c r="BN92" s="77"/>
      <c r="BO92" s="77"/>
      <c r="BP92" s="77"/>
      <c r="BQ92" s="77"/>
      <c r="BR92" s="77"/>
      <c r="BS92" s="77"/>
      <c r="BT92" s="77"/>
      <c r="BU92" s="77"/>
      <c r="BV92" s="77"/>
    </row>
    <row r="93" spans="1:74" s="2" customFormat="1">
      <c r="A93" s="83" t="s">
        <v>199</v>
      </c>
      <c r="B93" s="57" t="s">
        <v>43</v>
      </c>
      <c r="C93" s="62" t="s">
        <v>3</v>
      </c>
      <c r="D93" s="63">
        <v>1</v>
      </c>
      <c r="E93" s="51">
        <v>0</v>
      </c>
      <c r="F93" s="88">
        <f t="shared" si="2"/>
        <v>0</v>
      </c>
      <c r="G93" s="77"/>
      <c r="H93" s="77"/>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7"/>
      <c r="AQ93" s="77"/>
      <c r="AR93" s="77"/>
      <c r="AS93" s="77"/>
      <c r="AT93" s="77"/>
      <c r="AU93" s="77"/>
      <c r="AV93" s="77"/>
      <c r="AW93" s="77"/>
      <c r="AX93" s="77"/>
      <c r="AY93" s="77"/>
      <c r="AZ93" s="77"/>
      <c r="BA93" s="77"/>
      <c r="BB93" s="77"/>
      <c r="BC93" s="77"/>
      <c r="BD93" s="77"/>
      <c r="BE93" s="77"/>
      <c r="BF93" s="77"/>
      <c r="BG93" s="77"/>
      <c r="BH93" s="77"/>
      <c r="BI93" s="77"/>
      <c r="BJ93" s="77"/>
      <c r="BK93" s="77"/>
      <c r="BL93" s="77"/>
      <c r="BM93" s="77"/>
      <c r="BN93" s="77"/>
      <c r="BO93" s="77"/>
      <c r="BP93" s="77"/>
      <c r="BQ93" s="77"/>
      <c r="BR93" s="77"/>
      <c r="BS93" s="77"/>
      <c r="BT93" s="77"/>
      <c r="BU93" s="77"/>
      <c r="BV93" s="77"/>
    </row>
    <row r="94" spans="1:74" s="2" customFormat="1" ht="31.5">
      <c r="A94" s="83" t="s">
        <v>200</v>
      </c>
      <c r="B94" s="60" t="s">
        <v>63</v>
      </c>
      <c r="C94" s="62" t="s">
        <v>3</v>
      </c>
      <c r="D94" s="63">
        <v>1</v>
      </c>
      <c r="E94" s="51">
        <v>0</v>
      </c>
      <c r="F94" s="88">
        <f t="shared" si="2"/>
        <v>0</v>
      </c>
      <c r="G94" s="77"/>
      <c r="H94" s="77"/>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77"/>
      <c r="AH94" s="77"/>
      <c r="AI94" s="77"/>
      <c r="AJ94" s="77"/>
      <c r="AK94" s="77"/>
      <c r="AL94" s="77"/>
      <c r="AM94" s="77"/>
      <c r="AN94" s="77"/>
      <c r="AO94" s="77"/>
      <c r="AP94" s="77"/>
      <c r="AQ94" s="77"/>
      <c r="AR94" s="77"/>
      <c r="AS94" s="77"/>
      <c r="AT94" s="77"/>
      <c r="AU94" s="77"/>
      <c r="AV94" s="77"/>
      <c r="AW94" s="77"/>
      <c r="AX94" s="77"/>
      <c r="AY94" s="77"/>
      <c r="AZ94" s="77"/>
      <c r="BA94" s="77"/>
      <c r="BB94" s="77"/>
      <c r="BC94" s="77"/>
      <c r="BD94" s="77"/>
      <c r="BE94" s="77"/>
      <c r="BF94" s="77"/>
      <c r="BG94" s="77"/>
      <c r="BH94" s="77"/>
      <c r="BI94" s="77"/>
      <c r="BJ94" s="77"/>
      <c r="BK94" s="77"/>
      <c r="BL94" s="77"/>
      <c r="BM94" s="77"/>
      <c r="BN94" s="77"/>
      <c r="BO94" s="77"/>
      <c r="BP94" s="77"/>
      <c r="BQ94" s="77"/>
      <c r="BR94" s="77"/>
      <c r="BS94" s="77"/>
      <c r="BT94" s="77"/>
      <c r="BU94" s="77"/>
      <c r="BV94" s="77"/>
    </row>
    <row r="95" spans="1:74" s="2" customFormat="1">
      <c r="A95" s="83" t="s">
        <v>201</v>
      </c>
      <c r="B95" s="57" t="s">
        <v>252</v>
      </c>
      <c r="C95" s="62" t="s">
        <v>3</v>
      </c>
      <c r="D95" s="63">
        <v>1</v>
      </c>
      <c r="E95" s="51">
        <v>0</v>
      </c>
      <c r="F95" s="88">
        <f t="shared" si="2"/>
        <v>0</v>
      </c>
      <c r="G95" s="77"/>
      <c r="H95" s="77"/>
      <c r="I95" s="77"/>
      <c r="J95" s="77"/>
      <c r="K95" s="77"/>
      <c r="L95" s="77"/>
      <c r="M95" s="77"/>
      <c r="N95" s="77"/>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7"/>
      <c r="AQ95" s="77"/>
      <c r="AR95" s="77"/>
      <c r="AS95" s="77"/>
      <c r="AT95" s="77"/>
      <c r="AU95" s="77"/>
      <c r="AV95" s="77"/>
      <c r="AW95" s="77"/>
      <c r="AX95" s="77"/>
      <c r="AY95" s="77"/>
      <c r="AZ95" s="77"/>
      <c r="BA95" s="77"/>
      <c r="BB95" s="77"/>
      <c r="BC95" s="77"/>
      <c r="BD95" s="77"/>
      <c r="BE95" s="77"/>
      <c r="BF95" s="77"/>
      <c r="BG95" s="77"/>
      <c r="BH95" s="77"/>
      <c r="BI95" s="77"/>
      <c r="BJ95" s="77"/>
      <c r="BK95" s="77"/>
      <c r="BL95" s="77"/>
      <c r="BM95" s="77"/>
      <c r="BN95" s="77"/>
      <c r="BO95" s="77"/>
      <c r="BP95" s="77"/>
      <c r="BQ95" s="77"/>
      <c r="BR95" s="77"/>
      <c r="BS95" s="77"/>
      <c r="BT95" s="77"/>
      <c r="BU95" s="77"/>
      <c r="BV95" s="77"/>
    </row>
    <row r="96" spans="1:74" s="2" customFormat="1">
      <c r="A96" s="83" t="s">
        <v>202</v>
      </c>
      <c r="B96" s="57" t="s">
        <v>47</v>
      </c>
      <c r="C96" s="62" t="s">
        <v>3</v>
      </c>
      <c r="D96" s="63">
        <v>1</v>
      </c>
      <c r="E96" s="51">
        <v>0</v>
      </c>
      <c r="F96" s="88">
        <f t="shared" si="2"/>
        <v>0</v>
      </c>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c r="AS96" s="77"/>
      <c r="AT96" s="77"/>
      <c r="AU96" s="77"/>
      <c r="AV96" s="77"/>
      <c r="AW96" s="77"/>
      <c r="AX96" s="77"/>
      <c r="AY96" s="77"/>
      <c r="AZ96" s="77"/>
      <c r="BA96" s="77"/>
      <c r="BB96" s="77"/>
      <c r="BC96" s="77"/>
      <c r="BD96" s="77"/>
      <c r="BE96" s="77"/>
      <c r="BF96" s="77"/>
      <c r="BG96" s="77"/>
      <c r="BH96" s="77"/>
      <c r="BI96" s="77"/>
      <c r="BJ96" s="77"/>
      <c r="BK96" s="77"/>
      <c r="BL96" s="77"/>
      <c r="BM96" s="77"/>
      <c r="BN96" s="77"/>
      <c r="BO96" s="77"/>
      <c r="BP96" s="77"/>
      <c r="BQ96" s="77"/>
      <c r="BR96" s="77"/>
      <c r="BS96" s="77"/>
      <c r="BT96" s="77"/>
      <c r="BU96" s="77"/>
      <c r="BV96" s="77"/>
    </row>
    <row r="97" spans="1:74" s="2" customFormat="1">
      <c r="A97" s="83" t="s">
        <v>203</v>
      </c>
      <c r="B97" s="57" t="s">
        <v>65</v>
      </c>
      <c r="C97" s="62" t="s">
        <v>3</v>
      </c>
      <c r="D97" s="63">
        <v>1</v>
      </c>
      <c r="E97" s="51">
        <v>0</v>
      </c>
      <c r="F97" s="88">
        <f t="shared" si="2"/>
        <v>0</v>
      </c>
      <c r="G97" s="77"/>
      <c r="H97" s="77"/>
      <c r="I97" s="77"/>
      <c r="J97" s="77"/>
      <c r="K97" s="77"/>
      <c r="L97" s="77"/>
      <c r="M97" s="77"/>
      <c r="N97" s="77"/>
      <c r="O97" s="77"/>
      <c r="P97" s="77"/>
      <c r="Q97" s="77"/>
      <c r="R97" s="77"/>
      <c r="S97" s="77"/>
      <c r="T97" s="77"/>
      <c r="U97" s="77"/>
      <c r="V97" s="77"/>
      <c r="W97" s="77"/>
      <c r="X97" s="77"/>
      <c r="Y97" s="77"/>
      <c r="Z97" s="77"/>
      <c r="AA97" s="77"/>
      <c r="AB97" s="77"/>
      <c r="AC97" s="77"/>
      <c r="AD97" s="77"/>
      <c r="AE97" s="77"/>
      <c r="AF97" s="77"/>
      <c r="AG97" s="77"/>
      <c r="AH97" s="77"/>
      <c r="AI97" s="77"/>
      <c r="AJ97" s="77"/>
      <c r="AK97" s="77"/>
      <c r="AL97" s="77"/>
      <c r="AM97" s="77"/>
      <c r="AN97" s="77"/>
      <c r="AO97" s="77"/>
      <c r="AP97" s="77"/>
      <c r="AQ97" s="77"/>
      <c r="AR97" s="77"/>
      <c r="AS97" s="77"/>
      <c r="AT97" s="77"/>
      <c r="AU97" s="77"/>
      <c r="AV97" s="77"/>
      <c r="AW97" s="77"/>
      <c r="AX97" s="77"/>
      <c r="AY97" s="77"/>
      <c r="AZ97" s="77"/>
      <c r="BA97" s="77"/>
      <c r="BB97" s="77"/>
      <c r="BC97" s="77"/>
      <c r="BD97" s="77"/>
      <c r="BE97" s="77"/>
      <c r="BF97" s="77"/>
      <c r="BG97" s="77"/>
      <c r="BH97" s="77"/>
      <c r="BI97" s="77"/>
      <c r="BJ97" s="77"/>
      <c r="BK97" s="77"/>
      <c r="BL97" s="77"/>
      <c r="BM97" s="77"/>
      <c r="BN97" s="77"/>
      <c r="BO97" s="77"/>
      <c r="BP97" s="77"/>
      <c r="BQ97" s="77"/>
      <c r="BR97" s="77"/>
      <c r="BS97" s="77"/>
      <c r="BT97" s="77"/>
      <c r="BU97" s="77"/>
      <c r="BV97" s="77"/>
    </row>
    <row r="98" spans="1:74" s="2" customFormat="1">
      <c r="A98" s="83" t="s">
        <v>204</v>
      </c>
      <c r="B98" s="57" t="s">
        <v>41</v>
      </c>
      <c r="C98" s="62" t="s">
        <v>3</v>
      </c>
      <c r="D98" s="63">
        <v>1</v>
      </c>
      <c r="E98" s="51">
        <v>0</v>
      </c>
      <c r="F98" s="88">
        <f t="shared" si="2"/>
        <v>0</v>
      </c>
      <c r="G98" s="77"/>
      <c r="H98" s="77"/>
      <c r="I98" s="77"/>
      <c r="J98" s="77"/>
      <c r="K98" s="77"/>
      <c r="L98" s="77"/>
      <c r="M98" s="77"/>
      <c r="N98" s="77"/>
      <c r="O98" s="77"/>
      <c r="P98" s="77"/>
      <c r="Q98" s="77"/>
      <c r="R98" s="77"/>
      <c r="S98" s="77"/>
      <c r="T98" s="77"/>
      <c r="U98" s="77"/>
      <c r="V98" s="77"/>
      <c r="W98" s="77"/>
      <c r="X98" s="77"/>
      <c r="Y98" s="77"/>
      <c r="Z98" s="77"/>
      <c r="AA98" s="77"/>
      <c r="AB98" s="77"/>
      <c r="AC98" s="77"/>
      <c r="AD98" s="77"/>
      <c r="AE98" s="77"/>
      <c r="AF98" s="77"/>
      <c r="AG98" s="77"/>
      <c r="AH98" s="77"/>
      <c r="AI98" s="77"/>
      <c r="AJ98" s="77"/>
      <c r="AK98" s="77"/>
      <c r="AL98" s="77"/>
      <c r="AM98" s="77"/>
      <c r="AN98" s="77"/>
      <c r="AO98" s="77"/>
      <c r="AP98" s="77"/>
      <c r="AQ98" s="77"/>
      <c r="AR98" s="77"/>
      <c r="AS98" s="77"/>
      <c r="AT98" s="77"/>
      <c r="AU98" s="77"/>
      <c r="AV98" s="77"/>
      <c r="AW98" s="77"/>
      <c r="AX98" s="77"/>
      <c r="AY98" s="77"/>
      <c r="AZ98" s="77"/>
      <c r="BA98" s="77"/>
      <c r="BB98" s="77"/>
      <c r="BC98" s="77"/>
      <c r="BD98" s="77"/>
      <c r="BE98" s="77"/>
      <c r="BF98" s="77"/>
      <c r="BG98" s="77"/>
      <c r="BH98" s="77"/>
      <c r="BI98" s="77"/>
      <c r="BJ98" s="77"/>
      <c r="BK98" s="77"/>
      <c r="BL98" s="77"/>
      <c r="BM98" s="77"/>
      <c r="BN98" s="77"/>
      <c r="BO98" s="77"/>
      <c r="BP98" s="77"/>
      <c r="BQ98" s="77"/>
      <c r="BR98" s="77"/>
      <c r="BS98" s="77"/>
      <c r="BT98" s="77"/>
      <c r="BU98" s="77"/>
      <c r="BV98" s="77"/>
    </row>
    <row r="99" spans="1:74" s="2" customFormat="1">
      <c r="A99" s="83" t="s">
        <v>205</v>
      </c>
      <c r="B99" s="57" t="s">
        <v>4</v>
      </c>
      <c r="C99" s="62" t="s">
        <v>3</v>
      </c>
      <c r="D99" s="63">
        <v>1</v>
      </c>
      <c r="E99" s="51">
        <v>0</v>
      </c>
      <c r="F99" s="88">
        <f t="shared" si="2"/>
        <v>0</v>
      </c>
      <c r="G99" s="77"/>
      <c r="H99" s="77"/>
      <c r="I99" s="77"/>
      <c r="J99" s="77"/>
      <c r="K99" s="77"/>
      <c r="L99" s="77"/>
      <c r="M99" s="77"/>
      <c r="N99" s="77"/>
      <c r="O99" s="77"/>
      <c r="P99" s="77"/>
      <c r="Q99" s="77"/>
      <c r="R99" s="77"/>
      <c r="S99" s="77"/>
      <c r="T99" s="77"/>
      <c r="U99" s="77"/>
      <c r="V99" s="77"/>
      <c r="W99" s="77"/>
      <c r="X99" s="77"/>
      <c r="Y99" s="77"/>
      <c r="Z99" s="77"/>
      <c r="AA99" s="77"/>
      <c r="AB99" s="77"/>
      <c r="AC99" s="77"/>
      <c r="AD99" s="77"/>
      <c r="AE99" s="77"/>
      <c r="AF99" s="77"/>
      <c r="AG99" s="77"/>
      <c r="AH99" s="77"/>
      <c r="AI99" s="77"/>
      <c r="AJ99" s="77"/>
      <c r="AK99" s="77"/>
      <c r="AL99" s="77"/>
      <c r="AM99" s="77"/>
      <c r="AN99" s="77"/>
      <c r="AO99" s="77"/>
      <c r="AP99" s="77"/>
      <c r="AQ99" s="77"/>
      <c r="AR99" s="77"/>
      <c r="AS99" s="77"/>
      <c r="AT99" s="77"/>
      <c r="AU99" s="77"/>
      <c r="AV99" s="77"/>
      <c r="AW99" s="77"/>
      <c r="AX99" s="77"/>
      <c r="AY99" s="77"/>
      <c r="AZ99" s="77"/>
      <c r="BA99" s="77"/>
      <c r="BB99" s="77"/>
      <c r="BC99" s="77"/>
      <c r="BD99" s="77"/>
      <c r="BE99" s="77"/>
      <c r="BF99" s="77"/>
      <c r="BG99" s="77"/>
      <c r="BH99" s="77"/>
      <c r="BI99" s="77"/>
      <c r="BJ99" s="77"/>
      <c r="BK99" s="77"/>
      <c r="BL99" s="77"/>
      <c r="BM99" s="77"/>
      <c r="BN99" s="77"/>
      <c r="BO99" s="77"/>
      <c r="BP99" s="77"/>
      <c r="BQ99" s="77"/>
      <c r="BR99" s="77"/>
      <c r="BS99" s="77"/>
      <c r="BT99" s="77"/>
      <c r="BU99" s="77"/>
      <c r="BV99" s="77"/>
    </row>
    <row r="100" spans="1:74" s="2" customFormat="1">
      <c r="A100" s="83" t="s">
        <v>206</v>
      </c>
      <c r="B100" s="96" t="s">
        <v>44</v>
      </c>
      <c r="C100" s="62" t="s">
        <v>3</v>
      </c>
      <c r="D100" s="63">
        <v>1</v>
      </c>
      <c r="E100" s="51">
        <v>0</v>
      </c>
      <c r="F100" s="88">
        <f t="shared" si="2"/>
        <v>0</v>
      </c>
      <c r="G100" s="77"/>
      <c r="H100" s="77"/>
      <c r="I100" s="77"/>
      <c r="J100" s="77"/>
      <c r="K100" s="77"/>
      <c r="L100" s="77"/>
      <c r="M100" s="77"/>
      <c r="N100" s="77"/>
      <c r="O100" s="77"/>
      <c r="P100" s="77"/>
      <c r="Q100" s="77"/>
      <c r="R100" s="77"/>
      <c r="S100" s="77"/>
      <c r="T100" s="77"/>
      <c r="U100" s="77"/>
      <c r="V100" s="77"/>
      <c r="W100" s="77"/>
      <c r="X100" s="77"/>
      <c r="Y100" s="77"/>
      <c r="Z100" s="77"/>
      <c r="AA100" s="77"/>
      <c r="AB100" s="77"/>
      <c r="AC100" s="77"/>
      <c r="AD100" s="77"/>
      <c r="AE100" s="77"/>
      <c r="AF100" s="77"/>
      <c r="AG100" s="77"/>
      <c r="AH100" s="77"/>
      <c r="AI100" s="77"/>
      <c r="AJ100" s="77"/>
      <c r="AK100" s="77"/>
      <c r="AL100" s="77"/>
      <c r="AM100" s="77"/>
      <c r="AN100" s="77"/>
      <c r="AO100" s="77"/>
      <c r="AP100" s="77"/>
      <c r="AQ100" s="77"/>
      <c r="AR100" s="77"/>
      <c r="AS100" s="77"/>
      <c r="AT100" s="77"/>
      <c r="AU100" s="77"/>
      <c r="AV100" s="77"/>
      <c r="AW100" s="77"/>
      <c r="AX100" s="77"/>
      <c r="AY100" s="77"/>
      <c r="AZ100" s="77"/>
      <c r="BA100" s="77"/>
      <c r="BB100" s="77"/>
      <c r="BC100" s="77"/>
      <c r="BD100" s="77"/>
      <c r="BE100" s="77"/>
      <c r="BF100" s="77"/>
      <c r="BG100" s="77"/>
      <c r="BH100" s="77"/>
      <c r="BI100" s="77"/>
      <c r="BJ100" s="77"/>
      <c r="BK100" s="77"/>
      <c r="BL100" s="77"/>
      <c r="BM100" s="77"/>
      <c r="BN100" s="77"/>
      <c r="BO100" s="77"/>
      <c r="BP100" s="77"/>
      <c r="BQ100" s="77"/>
      <c r="BR100" s="77"/>
      <c r="BS100" s="77"/>
      <c r="BT100" s="77"/>
      <c r="BU100" s="77"/>
      <c r="BV100" s="77"/>
    </row>
    <row r="101" spans="1:74" s="2" customFormat="1">
      <c r="A101" s="83" t="s">
        <v>207</v>
      </c>
      <c r="B101" s="96" t="s">
        <v>40</v>
      </c>
      <c r="C101" s="62" t="s">
        <v>3</v>
      </c>
      <c r="D101" s="63">
        <v>1</v>
      </c>
      <c r="E101" s="51">
        <v>0</v>
      </c>
      <c r="F101" s="88">
        <f t="shared" si="2"/>
        <v>0</v>
      </c>
      <c r="G101" s="77"/>
      <c r="H101" s="77"/>
      <c r="I101" s="77"/>
      <c r="J101" s="77"/>
      <c r="K101" s="77"/>
      <c r="L101" s="77"/>
      <c r="M101" s="77"/>
      <c r="N101" s="77"/>
      <c r="O101" s="77"/>
      <c r="P101" s="77"/>
      <c r="Q101" s="77"/>
      <c r="R101" s="77"/>
      <c r="S101" s="77"/>
      <c r="T101" s="77"/>
      <c r="U101" s="77"/>
      <c r="V101" s="77"/>
      <c r="W101" s="77"/>
      <c r="X101" s="77"/>
      <c r="Y101" s="77"/>
      <c r="Z101" s="77"/>
      <c r="AA101" s="77"/>
      <c r="AB101" s="77"/>
      <c r="AC101" s="77"/>
      <c r="AD101" s="77"/>
      <c r="AE101" s="77"/>
      <c r="AF101" s="77"/>
      <c r="AG101" s="77"/>
      <c r="AH101" s="77"/>
      <c r="AI101" s="77"/>
      <c r="AJ101" s="77"/>
      <c r="AK101" s="77"/>
      <c r="AL101" s="77"/>
      <c r="AM101" s="77"/>
      <c r="AN101" s="77"/>
      <c r="AO101" s="77"/>
      <c r="AP101" s="77"/>
      <c r="AQ101" s="77"/>
      <c r="AR101" s="77"/>
      <c r="AS101" s="77"/>
      <c r="AT101" s="77"/>
      <c r="AU101" s="77"/>
      <c r="AV101" s="77"/>
      <c r="AW101" s="77"/>
      <c r="AX101" s="77"/>
      <c r="AY101" s="77"/>
      <c r="AZ101" s="77"/>
      <c r="BA101" s="77"/>
      <c r="BB101" s="77"/>
      <c r="BC101" s="77"/>
      <c r="BD101" s="77"/>
      <c r="BE101" s="77"/>
      <c r="BF101" s="77"/>
      <c r="BG101" s="77"/>
      <c r="BH101" s="77"/>
      <c r="BI101" s="77"/>
      <c r="BJ101" s="77"/>
      <c r="BK101" s="77"/>
      <c r="BL101" s="77"/>
      <c r="BM101" s="77"/>
      <c r="BN101" s="77"/>
      <c r="BO101" s="77"/>
      <c r="BP101" s="77"/>
      <c r="BQ101" s="77"/>
      <c r="BR101" s="77"/>
      <c r="BS101" s="77"/>
      <c r="BT101" s="77"/>
      <c r="BU101" s="77"/>
      <c r="BV101" s="77"/>
    </row>
    <row r="102" spans="1:74" s="2" customFormat="1">
      <c r="A102" s="83" t="s">
        <v>208</v>
      </c>
      <c r="B102" s="96" t="s">
        <v>39</v>
      </c>
      <c r="C102" s="62" t="s">
        <v>3</v>
      </c>
      <c r="D102" s="63">
        <v>1</v>
      </c>
      <c r="E102" s="51">
        <v>0</v>
      </c>
      <c r="F102" s="88">
        <f t="shared" si="2"/>
        <v>0</v>
      </c>
      <c r="G102" s="77"/>
      <c r="H102" s="77"/>
      <c r="I102" s="77"/>
      <c r="J102" s="77"/>
      <c r="K102" s="77"/>
      <c r="L102" s="77"/>
      <c r="M102" s="77"/>
      <c r="N102" s="77"/>
      <c r="O102" s="77"/>
      <c r="P102" s="77"/>
      <c r="Q102" s="77"/>
      <c r="R102" s="77"/>
      <c r="S102" s="77"/>
      <c r="T102" s="77"/>
      <c r="U102" s="77"/>
      <c r="V102" s="77"/>
      <c r="W102" s="77"/>
      <c r="X102" s="77"/>
      <c r="Y102" s="77"/>
      <c r="Z102" s="77"/>
      <c r="AA102" s="77"/>
      <c r="AB102" s="77"/>
      <c r="AC102" s="77"/>
      <c r="AD102" s="77"/>
      <c r="AE102" s="77"/>
      <c r="AF102" s="77"/>
      <c r="AG102" s="77"/>
      <c r="AH102" s="77"/>
      <c r="AI102" s="77"/>
      <c r="AJ102" s="77"/>
      <c r="AK102" s="77"/>
      <c r="AL102" s="77"/>
      <c r="AM102" s="77"/>
      <c r="AN102" s="77"/>
      <c r="AO102" s="77"/>
      <c r="AP102" s="77"/>
      <c r="AQ102" s="77"/>
      <c r="AR102" s="77"/>
      <c r="AS102" s="77"/>
      <c r="AT102" s="77"/>
      <c r="AU102" s="77"/>
      <c r="AV102" s="77"/>
      <c r="AW102" s="77"/>
      <c r="AX102" s="77"/>
      <c r="AY102" s="77"/>
      <c r="AZ102" s="77"/>
      <c r="BA102" s="77"/>
      <c r="BB102" s="77"/>
      <c r="BC102" s="77"/>
      <c r="BD102" s="77"/>
      <c r="BE102" s="77"/>
      <c r="BF102" s="77"/>
      <c r="BG102" s="77"/>
      <c r="BH102" s="77"/>
      <c r="BI102" s="77"/>
      <c r="BJ102" s="77"/>
      <c r="BK102" s="77"/>
      <c r="BL102" s="77"/>
      <c r="BM102" s="77"/>
      <c r="BN102" s="77"/>
      <c r="BO102" s="77"/>
      <c r="BP102" s="77"/>
      <c r="BQ102" s="77"/>
      <c r="BR102" s="77"/>
      <c r="BS102" s="77"/>
      <c r="BT102" s="77"/>
      <c r="BU102" s="77"/>
      <c r="BV102" s="77"/>
    </row>
    <row r="103" spans="1:74" s="2" customFormat="1">
      <c r="A103" s="83" t="s">
        <v>209</v>
      </c>
      <c r="B103" s="96" t="s">
        <v>160</v>
      </c>
      <c r="C103" s="62" t="s">
        <v>3</v>
      </c>
      <c r="D103" s="63">
        <v>1</v>
      </c>
      <c r="E103" s="51">
        <v>0</v>
      </c>
      <c r="F103" s="88">
        <f t="shared" si="2"/>
        <v>0</v>
      </c>
      <c r="G103" s="77"/>
      <c r="H103" s="77"/>
      <c r="I103" s="77"/>
      <c r="J103" s="77"/>
      <c r="K103" s="77"/>
      <c r="L103" s="77"/>
      <c r="M103" s="77"/>
      <c r="N103" s="77"/>
      <c r="O103" s="77"/>
      <c r="P103" s="77"/>
      <c r="Q103" s="77"/>
      <c r="R103" s="77"/>
      <c r="S103" s="77"/>
      <c r="T103" s="77"/>
      <c r="U103" s="77"/>
      <c r="V103" s="77"/>
      <c r="W103" s="77"/>
      <c r="X103" s="77"/>
      <c r="Y103" s="77"/>
      <c r="Z103" s="77"/>
      <c r="AA103" s="77"/>
      <c r="AB103" s="77"/>
      <c r="AC103" s="77"/>
      <c r="AD103" s="77"/>
      <c r="AE103" s="77"/>
      <c r="AF103" s="77"/>
      <c r="AG103" s="77"/>
      <c r="AH103" s="77"/>
      <c r="AI103" s="77"/>
      <c r="AJ103" s="77"/>
      <c r="AK103" s="77"/>
      <c r="AL103" s="77"/>
      <c r="AM103" s="77"/>
      <c r="AN103" s="77"/>
      <c r="AO103" s="77"/>
      <c r="AP103" s="77"/>
      <c r="AQ103" s="77"/>
      <c r="AR103" s="77"/>
      <c r="AS103" s="77"/>
      <c r="AT103" s="77"/>
      <c r="AU103" s="77"/>
      <c r="AV103" s="77"/>
      <c r="AW103" s="77"/>
      <c r="AX103" s="77"/>
      <c r="AY103" s="77"/>
      <c r="AZ103" s="77"/>
      <c r="BA103" s="77"/>
      <c r="BB103" s="77"/>
      <c r="BC103" s="77"/>
      <c r="BD103" s="77"/>
      <c r="BE103" s="77"/>
      <c r="BF103" s="77"/>
      <c r="BG103" s="77"/>
      <c r="BH103" s="77"/>
      <c r="BI103" s="77"/>
      <c r="BJ103" s="77"/>
      <c r="BK103" s="77"/>
      <c r="BL103" s="77"/>
      <c r="BM103" s="77"/>
      <c r="BN103" s="77"/>
      <c r="BO103" s="77"/>
      <c r="BP103" s="77"/>
      <c r="BQ103" s="77"/>
      <c r="BR103" s="77"/>
      <c r="BS103" s="77"/>
      <c r="BT103" s="77"/>
      <c r="BU103" s="77"/>
      <c r="BV103" s="77"/>
    </row>
    <row r="104" spans="1:74" s="2" customFormat="1">
      <c r="A104" s="83" t="s">
        <v>210</v>
      </c>
      <c r="B104" s="96" t="s">
        <v>161</v>
      </c>
      <c r="C104" s="62" t="s">
        <v>3</v>
      </c>
      <c r="D104" s="63">
        <v>1</v>
      </c>
      <c r="E104" s="51">
        <v>0</v>
      </c>
      <c r="F104" s="88">
        <f t="shared" si="2"/>
        <v>0</v>
      </c>
      <c r="G104" s="77"/>
      <c r="H104" s="77"/>
      <c r="I104" s="77"/>
      <c r="J104" s="77"/>
      <c r="K104" s="77"/>
      <c r="L104" s="77"/>
      <c r="M104" s="77"/>
      <c r="N104" s="77"/>
      <c r="O104" s="77"/>
      <c r="P104" s="77"/>
      <c r="Q104" s="77"/>
      <c r="R104" s="77"/>
      <c r="S104" s="77"/>
      <c r="T104" s="77"/>
      <c r="U104" s="77"/>
      <c r="V104" s="77"/>
      <c r="W104" s="77"/>
      <c r="X104" s="77"/>
      <c r="Y104" s="77"/>
      <c r="Z104" s="77"/>
      <c r="AA104" s="77"/>
      <c r="AB104" s="77"/>
      <c r="AC104" s="77"/>
      <c r="AD104" s="77"/>
      <c r="AE104" s="77"/>
      <c r="AF104" s="77"/>
      <c r="AG104" s="77"/>
      <c r="AH104" s="77"/>
      <c r="AI104" s="77"/>
      <c r="AJ104" s="77"/>
      <c r="AK104" s="77"/>
      <c r="AL104" s="77"/>
      <c r="AM104" s="77"/>
      <c r="AN104" s="77"/>
      <c r="AO104" s="77"/>
      <c r="AP104" s="77"/>
      <c r="AQ104" s="77"/>
      <c r="AR104" s="77"/>
      <c r="AS104" s="77"/>
      <c r="AT104" s="77"/>
      <c r="AU104" s="77"/>
      <c r="AV104" s="77"/>
      <c r="AW104" s="77"/>
      <c r="AX104" s="77"/>
      <c r="AY104" s="77"/>
      <c r="AZ104" s="77"/>
      <c r="BA104" s="77"/>
      <c r="BB104" s="77"/>
      <c r="BC104" s="77"/>
      <c r="BD104" s="77"/>
      <c r="BE104" s="77"/>
      <c r="BF104" s="77"/>
      <c r="BG104" s="77"/>
      <c r="BH104" s="77"/>
      <c r="BI104" s="77"/>
      <c r="BJ104" s="77"/>
      <c r="BK104" s="77"/>
      <c r="BL104" s="77"/>
      <c r="BM104" s="77"/>
      <c r="BN104" s="77"/>
      <c r="BO104" s="77"/>
      <c r="BP104" s="77"/>
      <c r="BQ104" s="77"/>
      <c r="BR104" s="77"/>
      <c r="BS104" s="77"/>
      <c r="BT104" s="77"/>
      <c r="BU104" s="77"/>
      <c r="BV104" s="77"/>
    </row>
    <row r="105" spans="1:74" s="2" customFormat="1">
      <c r="A105" s="83" t="s">
        <v>211</v>
      </c>
      <c r="B105" s="96" t="s">
        <v>162</v>
      </c>
      <c r="C105" s="62" t="s">
        <v>3</v>
      </c>
      <c r="D105" s="63">
        <v>1</v>
      </c>
      <c r="E105" s="51">
        <v>0</v>
      </c>
      <c r="F105" s="88">
        <f t="shared" si="2"/>
        <v>0</v>
      </c>
      <c r="G105" s="77"/>
      <c r="H105" s="77"/>
      <c r="I105" s="77"/>
      <c r="J105" s="77"/>
      <c r="K105" s="77"/>
      <c r="L105" s="77"/>
      <c r="M105" s="77"/>
      <c r="N105" s="77"/>
      <c r="O105" s="77"/>
      <c r="P105" s="77"/>
      <c r="Q105" s="77"/>
      <c r="R105" s="77"/>
      <c r="S105" s="77"/>
      <c r="T105" s="77"/>
      <c r="U105" s="77"/>
      <c r="V105" s="77"/>
      <c r="W105" s="77"/>
      <c r="X105" s="77"/>
      <c r="Y105" s="77"/>
      <c r="Z105" s="77"/>
      <c r="AA105" s="77"/>
      <c r="AB105" s="77"/>
      <c r="AC105" s="77"/>
      <c r="AD105" s="77"/>
      <c r="AE105" s="77"/>
      <c r="AF105" s="77"/>
      <c r="AG105" s="77"/>
      <c r="AH105" s="77"/>
      <c r="AI105" s="77"/>
      <c r="AJ105" s="77"/>
      <c r="AK105" s="77"/>
      <c r="AL105" s="77"/>
      <c r="AM105" s="77"/>
      <c r="AN105" s="77"/>
      <c r="AO105" s="77"/>
      <c r="AP105" s="77"/>
      <c r="AQ105" s="77"/>
      <c r="AR105" s="77"/>
      <c r="AS105" s="77"/>
      <c r="AT105" s="77"/>
      <c r="AU105" s="77"/>
      <c r="AV105" s="77"/>
      <c r="AW105" s="77"/>
      <c r="AX105" s="77"/>
      <c r="AY105" s="77"/>
      <c r="AZ105" s="77"/>
      <c r="BA105" s="77"/>
      <c r="BB105" s="77"/>
      <c r="BC105" s="77"/>
      <c r="BD105" s="77"/>
      <c r="BE105" s="77"/>
      <c r="BF105" s="77"/>
      <c r="BG105" s="77"/>
      <c r="BH105" s="77"/>
      <c r="BI105" s="77"/>
      <c r="BJ105" s="77"/>
      <c r="BK105" s="77"/>
      <c r="BL105" s="77"/>
      <c r="BM105" s="77"/>
      <c r="BN105" s="77"/>
      <c r="BO105" s="77"/>
      <c r="BP105" s="77"/>
      <c r="BQ105" s="77"/>
      <c r="BR105" s="77"/>
      <c r="BS105" s="77"/>
      <c r="BT105" s="77"/>
      <c r="BU105" s="77"/>
      <c r="BV105" s="77"/>
    </row>
    <row r="106" spans="1:74" s="2" customFormat="1">
      <c r="A106" s="83" t="s">
        <v>212</v>
      </c>
      <c r="B106" s="96" t="s">
        <v>163</v>
      </c>
      <c r="C106" s="62" t="s">
        <v>3</v>
      </c>
      <c r="D106" s="63">
        <v>1</v>
      </c>
      <c r="E106" s="51">
        <v>0</v>
      </c>
      <c r="F106" s="88">
        <f t="shared" si="2"/>
        <v>0</v>
      </c>
      <c r="G106" s="77"/>
      <c r="H106" s="77"/>
      <c r="I106" s="77"/>
      <c r="J106" s="77"/>
      <c r="K106" s="77"/>
      <c r="L106" s="77"/>
      <c r="M106" s="77"/>
      <c r="N106" s="77"/>
      <c r="O106" s="77"/>
      <c r="P106" s="77"/>
      <c r="Q106" s="77"/>
      <c r="R106" s="77"/>
      <c r="S106" s="77"/>
      <c r="T106" s="77"/>
      <c r="U106" s="77"/>
      <c r="V106" s="77"/>
      <c r="W106" s="77"/>
      <c r="X106" s="77"/>
      <c r="Y106" s="77"/>
      <c r="Z106" s="77"/>
      <c r="AA106" s="77"/>
      <c r="AB106" s="77"/>
      <c r="AC106" s="77"/>
      <c r="AD106" s="77"/>
      <c r="AE106" s="77"/>
      <c r="AF106" s="77"/>
      <c r="AG106" s="77"/>
      <c r="AH106" s="77"/>
      <c r="AI106" s="77"/>
      <c r="AJ106" s="77"/>
      <c r="AK106" s="77"/>
      <c r="AL106" s="77"/>
      <c r="AM106" s="77"/>
      <c r="AN106" s="77"/>
      <c r="AO106" s="77"/>
      <c r="AP106" s="77"/>
      <c r="AQ106" s="77"/>
      <c r="AR106" s="77"/>
      <c r="AS106" s="77"/>
      <c r="AT106" s="77"/>
      <c r="AU106" s="77"/>
      <c r="AV106" s="77"/>
      <c r="AW106" s="77"/>
      <c r="AX106" s="77"/>
      <c r="AY106" s="77"/>
      <c r="AZ106" s="77"/>
      <c r="BA106" s="77"/>
      <c r="BB106" s="77"/>
      <c r="BC106" s="77"/>
      <c r="BD106" s="77"/>
      <c r="BE106" s="77"/>
      <c r="BF106" s="77"/>
      <c r="BG106" s="77"/>
      <c r="BH106" s="77"/>
      <c r="BI106" s="77"/>
      <c r="BJ106" s="77"/>
      <c r="BK106" s="77"/>
      <c r="BL106" s="77"/>
      <c r="BM106" s="77"/>
      <c r="BN106" s="77"/>
      <c r="BO106" s="77"/>
      <c r="BP106" s="77"/>
      <c r="BQ106" s="77"/>
      <c r="BR106" s="77"/>
      <c r="BS106" s="77"/>
      <c r="BT106" s="77"/>
      <c r="BU106" s="77"/>
      <c r="BV106" s="77"/>
    </row>
    <row r="107" spans="1:74" s="84" customFormat="1">
      <c r="A107" s="83" t="s">
        <v>213</v>
      </c>
      <c r="B107" s="96" t="s">
        <v>164</v>
      </c>
      <c r="C107" s="62" t="s">
        <v>3</v>
      </c>
      <c r="D107" s="63">
        <v>1</v>
      </c>
      <c r="E107" s="51">
        <v>0</v>
      </c>
      <c r="F107" s="88">
        <f t="shared" si="2"/>
        <v>0</v>
      </c>
      <c r="G107" s="77"/>
      <c r="H107" s="77"/>
      <c r="I107" s="77"/>
      <c r="J107" s="77"/>
      <c r="K107" s="77"/>
      <c r="L107" s="77"/>
      <c r="M107" s="77"/>
      <c r="N107" s="77"/>
      <c r="O107" s="77"/>
      <c r="P107" s="77"/>
      <c r="Q107" s="77"/>
      <c r="R107" s="77"/>
      <c r="S107" s="77"/>
      <c r="T107" s="77"/>
      <c r="U107" s="77"/>
      <c r="V107" s="77"/>
      <c r="W107" s="77"/>
      <c r="X107" s="77"/>
      <c r="Y107" s="77"/>
      <c r="Z107" s="77"/>
      <c r="AA107" s="77"/>
      <c r="AB107" s="77"/>
      <c r="AC107" s="77"/>
      <c r="AD107" s="77"/>
      <c r="AE107" s="77"/>
      <c r="AF107" s="77"/>
      <c r="AG107" s="77"/>
      <c r="AH107" s="77"/>
      <c r="AI107" s="77"/>
      <c r="AJ107" s="77"/>
      <c r="AK107" s="77"/>
      <c r="AL107" s="77"/>
      <c r="AM107" s="77"/>
      <c r="AN107" s="77"/>
      <c r="AO107" s="77"/>
      <c r="AP107" s="77"/>
      <c r="AQ107" s="77"/>
      <c r="AR107" s="77"/>
      <c r="AS107" s="77"/>
      <c r="AT107" s="77"/>
      <c r="AU107" s="77"/>
      <c r="AV107" s="77"/>
      <c r="AW107" s="77"/>
      <c r="AX107" s="77"/>
      <c r="AY107" s="77"/>
      <c r="AZ107" s="77"/>
      <c r="BA107" s="77"/>
      <c r="BB107" s="77"/>
      <c r="BC107" s="77"/>
      <c r="BD107" s="77"/>
      <c r="BE107" s="77"/>
      <c r="BF107" s="77"/>
      <c r="BG107" s="77"/>
      <c r="BH107" s="77"/>
      <c r="BI107" s="77"/>
      <c r="BJ107" s="77"/>
      <c r="BK107" s="77"/>
      <c r="BL107" s="77"/>
      <c r="BM107" s="77"/>
      <c r="BN107" s="77"/>
      <c r="BO107" s="77"/>
      <c r="BP107" s="77"/>
      <c r="BQ107" s="77"/>
      <c r="BR107" s="77"/>
      <c r="BS107" s="77"/>
      <c r="BT107" s="77"/>
      <c r="BU107" s="77"/>
      <c r="BV107" s="77"/>
    </row>
    <row r="108" spans="1:74" s="84" customFormat="1">
      <c r="A108" s="83" t="s">
        <v>214</v>
      </c>
      <c r="B108" s="96" t="s">
        <v>236</v>
      </c>
      <c r="C108" s="62" t="s">
        <v>3</v>
      </c>
      <c r="D108" s="63">
        <v>1</v>
      </c>
      <c r="E108" s="51">
        <v>0</v>
      </c>
      <c r="F108" s="88">
        <f t="shared" si="2"/>
        <v>0</v>
      </c>
      <c r="G108" s="77"/>
      <c r="H108" s="77"/>
      <c r="I108" s="77"/>
      <c r="J108" s="77"/>
      <c r="K108" s="77"/>
      <c r="L108" s="77"/>
      <c r="M108" s="77"/>
      <c r="N108" s="77"/>
      <c r="O108" s="77"/>
      <c r="P108" s="77"/>
      <c r="Q108" s="77"/>
      <c r="R108" s="77"/>
      <c r="S108" s="77"/>
      <c r="T108" s="77"/>
      <c r="U108" s="77"/>
      <c r="V108" s="77"/>
      <c r="W108" s="77"/>
      <c r="X108" s="77"/>
      <c r="Y108" s="77"/>
      <c r="Z108" s="77"/>
      <c r="AA108" s="77"/>
      <c r="AB108" s="77"/>
      <c r="AC108" s="77"/>
      <c r="AD108" s="77"/>
      <c r="AE108" s="77"/>
      <c r="AF108" s="77"/>
      <c r="AG108" s="77"/>
      <c r="AH108" s="77"/>
      <c r="AI108" s="77"/>
      <c r="AJ108" s="77"/>
      <c r="AK108" s="77"/>
      <c r="AL108" s="77"/>
      <c r="AM108" s="77"/>
      <c r="AN108" s="77"/>
      <c r="AO108" s="77"/>
      <c r="AP108" s="77"/>
      <c r="AQ108" s="77"/>
      <c r="AR108" s="77"/>
      <c r="AS108" s="77"/>
      <c r="AT108" s="77"/>
      <c r="AU108" s="77"/>
      <c r="AV108" s="77"/>
      <c r="AW108" s="77"/>
      <c r="AX108" s="77"/>
      <c r="AY108" s="77"/>
      <c r="AZ108" s="77"/>
      <c r="BA108" s="77"/>
      <c r="BB108" s="77"/>
      <c r="BC108" s="77"/>
      <c r="BD108" s="77"/>
      <c r="BE108" s="77"/>
      <c r="BF108" s="77"/>
      <c r="BG108" s="77"/>
      <c r="BH108" s="77"/>
      <c r="BI108" s="77"/>
      <c r="BJ108" s="77"/>
      <c r="BK108" s="77"/>
      <c r="BL108" s="77"/>
      <c r="BM108" s="77"/>
      <c r="BN108" s="77"/>
      <c r="BO108" s="77"/>
      <c r="BP108" s="77"/>
      <c r="BQ108" s="77"/>
      <c r="BR108" s="77"/>
      <c r="BS108" s="77"/>
      <c r="BT108" s="77"/>
      <c r="BU108" s="77"/>
      <c r="BV108" s="77"/>
    </row>
    <row r="109" spans="1:74" s="84" customFormat="1">
      <c r="A109" s="83" t="s">
        <v>215</v>
      </c>
      <c r="B109" s="96" t="s">
        <v>165</v>
      </c>
      <c r="C109" s="62" t="s">
        <v>3</v>
      </c>
      <c r="D109" s="63">
        <v>1</v>
      </c>
      <c r="E109" s="51">
        <v>0</v>
      </c>
      <c r="F109" s="88">
        <f t="shared" si="2"/>
        <v>0</v>
      </c>
      <c r="G109" s="77"/>
      <c r="H109" s="77"/>
      <c r="I109" s="77"/>
      <c r="J109" s="77"/>
      <c r="K109" s="77"/>
      <c r="L109" s="77"/>
      <c r="M109" s="77"/>
      <c r="N109" s="77"/>
      <c r="O109" s="77"/>
      <c r="P109" s="77"/>
      <c r="Q109" s="77"/>
      <c r="R109" s="77"/>
      <c r="S109" s="77"/>
      <c r="T109" s="77"/>
      <c r="U109" s="77"/>
      <c r="V109" s="77"/>
      <c r="W109" s="77"/>
      <c r="X109" s="77"/>
      <c r="Y109" s="77"/>
      <c r="Z109" s="77"/>
      <c r="AA109" s="77"/>
      <c r="AB109" s="77"/>
      <c r="AC109" s="77"/>
      <c r="AD109" s="77"/>
      <c r="AE109" s="77"/>
      <c r="AF109" s="77"/>
      <c r="AG109" s="77"/>
      <c r="AH109" s="77"/>
      <c r="AI109" s="77"/>
      <c r="AJ109" s="77"/>
      <c r="AK109" s="77"/>
      <c r="AL109" s="77"/>
      <c r="AM109" s="77"/>
      <c r="AN109" s="77"/>
      <c r="AO109" s="77"/>
      <c r="AP109" s="77"/>
      <c r="AQ109" s="77"/>
      <c r="AR109" s="77"/>
      <c r="AS109" s="77"/>
      <c r="AT109" s="77"/>
      <c r="AU109" s="77"/>
      <c r="AV109" s="77"/>
      <c r="AW109" s="77"/>
      <c r="AX109" s="77"/>
      <c r="AY109" s="77"/>
      <c r="AZ109" s="77"/>
      <c r="BA109" s="77"/>
      <c r="BB109" s="77"/>
      <c r="BC109" s="77"/>
      <c r="BD109" s="77"/>
      <c r="BE109" s="77"/>
      <c r="BF109" s="77"/>
      <c r="BG109" s="77"/>
      <c r="BH109" s="77"/>
      <c r="BI109" s="77"/>
      <c r="BJ109" s="77"/>
      <c r="BK109" s="77"/>
      <c r="BL109" s="77"/>
      <c r="BM109" s="77"/>
      <c r="BN109" s="77"/>
      <c r="BO109" s="77"/>
      <c r="BP109" s="77"/>
      <c r="BQ109" s="77"/>
      <c r="BR109" s="77"/>
      <c r="BS109" s="77"/>
      <c r="BT109" s="77"/>
      <c r="BU109" s="77"/>
      <c r="BV109" s="77"/>
    </row>
    <row r="110" spans="1:74" s="84" customFormat="1">
      <c r="A110" s="83" t="s">
        <v>216</v>
      </c>
      <c r="B110" s="96" t="s">
        <v>166</v>
      </c>
      <c r="C110" s="62" t="s">
        <v>3</v>
      </c>
      <c r="D110" s="63">
        <v>1</v>
      </c>
      <c r="E110" s="51">
        <v>0</v>
      </c>
      <c r="F110" s="88">
        <f t="shared" si="2"/>
        <v>0</v>
      </c>
      <c r="G110" s="77"/>
      <c r="H110" s="77"/>
      <c r="I110" s="77"/>
      <c r="J110" s="77"/>
      <c r="K110" s="77"/>
      <c r="L110" s="77"/>
      <c r="M110" s="77"/>
      <c r="N110" s="77"/>
      <c r="O110" s="77"/>
      <c r="P110" s="77"/>
      <c r="Q110" s="77"/>
      <c r="R110" s="77"/>
      <c r="S110" s="77"/>
      <c r="T110" s="77"/>
      <c r="U110" s="77"/>
      <c r="V110" s="77"/>
      <c r="W110" s="77"/>
      <c r="X110" s="77"/>
      <c r="Y110" s="77"/>
      <c r="Z110" s="77"/>
      <c r="AA110" s="77"/>
      <c r="AB110" s="77"/>
      <c r="AC110" s="77"/>
      <c r="AD110" s="77"/>
      <c r="AE110" s="77"/>
      <c r="AF110" s="77"/>
      <c r="AG110" s="77"/>
      <c r="AH110" s="77"/>
      <c r="AI110" s="77"/>
      <c r="AJ110" s="77"/>
      <c r="AK110" s="77"/>
      <c r="AL110" s="77"/>
      <c r="AM110" s="77"/>
      <c r="AN110" s="77"/>
      <c r="AO110" s="77"/>
      <c r="AP110" s="77"/>
      <c r="AQ110" s="77"/>
      <c r="AR110" s="77"/>
      <c r="AS110" s="77"/>
      <c r="AT110" s="77"/>
      <c r="AU110" s="77"/>
      <c r="AV110" s="77"/>
      <c r="AW110" s="77"/>
      <c r="AX110" s="77"/>
      <c r="AY110" s="77"/>
      <c r="AZ110" s="77"/>
      <c r="BA110" s="77"/>
      <c r="BB110" s="77"/>
      <c r="BC110" s="77"/>
      <c r="BD110" s="77"/>
      <c r="BE110" s="77"/>
      <c r="BF110" s="77"/>
      <c r="BG110" s="77"/>
      <c r="BH110" s="77"/>
      <c r="BI110" s="77"/>
      <c r="BJ110" s="77"/>
      <c r="BK110" s="77"/>
      <c r="BL110" s="77"/>
      <c r="BM110" s="77"/>
      <c r="BN110" s="77"/>
      <c r="BO110" s="77"/>
      <c r="BP110" s="77"/>
      <c r="BQ110" s="77"/>
      <c r="BR110" s="77"/>
      <c r="BS110" s="77"/>
      <c r="BT110" s="77"/>
      <c r="BU110" s="77"/>
      <c r="BV110" s="77"/>
    </row>
    <row r="111" spans="1:74" s="84" customFormat="1">
      <c r="A111" s="83" t="s">
        <v>217</v>
      </c>
      <c r="B111" s="96" t="s">
        <v>167</v>
      </c>
      <c r="C111" s="62" t="s">
        <v>3</v>
      </c>
      <c r="D111" s="63">
        <v>1</v>
      </c>
      <c r="E111" s="51">
        <v>0</v>
      </c>
      <c r="F111" s="88">
        <f t="shared" si="2"/>
        <v>0</v>
      </c>
      <c r="G111" s="77"/>
      <c r="H111" s="77"/>
      <c r="I111" s="77"/>
      <c r="J111" s="77"/>
      <c r="K111" s="77"/>
      <c r="L111" s="77"/>
      <c r="M111" s="77"/>
      <c r="N111" s="77"/>
      <c r="O111" s="77"/>
      <c r="P111" s="77"/>
      <c r="Q111" s="77"/>
      <c r="R111" s="77"/>
      <c r="S111" s="77"/>
      <c r="T111" s="77"/>
      <c r="U111" s="77"/>
      <c r="V111" s="77"/>
      <c r="W111" s="77"/>
      <c r="X111" s="77"/>
      <c r="Y111" s="77"/>
      <c r="Z111" s="77"/>
      <c r="AA111" s="77"/>
      <c r="AB111" s="77"/>
      <c r="AC111" s="77"/>
      <c r="AD111" s="77"/>
      <c r="AE111" s="77"/>
      <c r="AF111" s="77"/>
      <c r="AG111" s="77"/>
      <c r="AH111" s="77"/>
      <c r="AI111" s="77"/>
      <c r="AJ111" s="77"/>
      <c r="AK111" s="77"/>
      <c r="AL111" s="77"/>
      <c r="AM111" s="77"/>
      <c r="AN111" s="77"/>
      <c r="AO111" s="77"/>
      <c r="AP111" s="77"/>
      <c r="AQ111" s="77"/>
      <c r="AR111" s="77"/>
      <c r="AS111" s="77"/>
      <c r="AT111" s="77"/>
      <c r="AU111" s="77"/>
      <c r="AV111" s="77"/>
      <c r="AW111" s="77"/>
      <c r="AX111" s="77"/>
      <c r="AY111" s="77"/>
      <c r="AZ111" s="77"/>
      <c r="BA111" s="77"/>
      <c r="BB111" s="77"/>
      <c r="BC111" s="77"/>
      <c r="BD111" s="77"/>
      <c r="BE111" s="77"/>
      <c r="BF111" s="77"/>
      <c r="BG111" s="77"/>
      <c r="BH111" s="77"/>
      <c r="BI111" s="77"/>
      <c r="BJ111" s="77"/>
      <c r="BK111" s="77"/>
      <c r="BL111" s="77"/>
      <c r="BM111" s="77"/>
      <c r="BN111" s="77"/>
      <c r="BO111" s="77"/>
      <c r="BP111" s="77"/>
      <c r="BQ111" s="77"/>
      <c r="BR111" s="77"/>
      <c r="BS111" s="77"/>
      <c r="BT111" s="77"/>
      <c r="BU111" s="77"/>
      <c r="BV111" s="77"/>
    </row>
    <row r="112" spans="1:74" s="2" customFormat="1">
      <c r="A112" s="83" t="s">
        <v>218</v>
      </c>
      <c r="B112" s="96" t="s">
        <v>83</v>
      </c>
      <c r="C112" s="62" t="s">
        <v>3</v>
      </c>
      <c r="D112" s="63">
        <v>1</v>
      </c>
      <c r="E112" s="51">
        <v>0</v>
      </c>
      <c r="F112" s="88">
        <f t="shared" si="2"/>
        <v>0</v>
      </c>
      <c r="G112" s="77"/>
      <c r="H112" s="77"/>
      <c r="I112" s="77"/>
      <c r="J112" s="77"/>
      <c r="K112" s="77"/>
      <c r="L112" s="77"/>
      <c r="M112" s="77"/>
      <c r="N112" s="77"/>
      <c r="O112" s="77"/>
      <c r="P112" s="77"/>
      <c r="Q112" s="77"/>
      <c r="R112" s="77"/>
      <c r="S112" s="77"/>
      <c r="T112" s="77"/>
      <c r="U112" s="77"/>
      <c r="V112" s="77"/>
      <c r="W112" s="77"/>
      <c r="X112" s="77"/>
      <c r="Y112" s="77"/>
      <c r="Z112" s="77"/>
      <c r="AA112" s="77"/>
      <c r="AB112" s="77"/>
      <c r="AC112" s="77"/>
      <c r="AD112" s="77"/>
      <c r="AE112" s="77"/>
      <c r="AF112" s="77"/>
      <c r="AG112" s="77"/>
      <c r="AH112" s="77"/>
      <c r="AI112" s="77"/>
      <c r="AJ112" s="77"/>
      <c r="AK112" s="77"/>
      <c r="AL112" s="77"/>
      <c r="AM112" s="77"/>
      <c r="AN112" s="77"/>
      <c r="AO112" s="77"/>
      <c r="AP112" s="77"/>
      <c r="AQ112" s="77"/>
      <c r="AR112" s="77"/>
      <c r="AS112" s="77"/>
      <c r="AT112" s="77"/>
      <c r="AU112" s="77"/>
      <c r="AV112" s="77"/>
      <c r="AW112" s="77"/>
      <c r="AX112" s="77"/>
      <c r="AY112" s="77"/>
      <c r="AZ112" s="77"/>
      <c r="BA112" s="77"/>
      <c r="BB112" s="77"/>
      <c r="BC112" s="77"/>
      <c r="BD112" s="77"/>
      <c r="BE112" s="77"/>
      <c r="BF112" s="77"/>
      <c r="BG112" s="77"/>
      <c r="BH112" s="77"/>
      <c r="BI112" s="77"/>
      <c r="BJ112" s="77"/>
      <c r="BK112" s="77"/>
      <c r="BL112" s="77"/>
      <c r="BM112" s="77"/>
      <c r="BN112" s="77"/>
      <c r="BO112" s="77"/>
      <c r="BP112" s="77"/>
      <c r="BQ112" s="77"/>
      <c r="BR112" s="77"/>
      <c r="BS112" s="77"/>
      <c r="BT112" s="77"/>
      <c r="BU112" s="77"/>
      <c r="BV112" s="77"/>
    </row>
    <row r="113" spans="1:74" s="2" customFormat="1">
      <c r="A113" s="83" t="s">
        <v>219</v>
      </c>
      <c r="B113" s="96" t="s">
        <v>46</v>
      </c>
      <c r="C113" s="62" t="s">
        <v>3</v>
      </c>
      <c r="D113" s="63">
        <v>1</v>
      </c>
      <c r="E113" s="51">
        <v>0</v>
      </c>
      <c r="F113" s="88">
        <f t="shared" si="2"/>
        <v>0</v>
      </c>
      <c r="G113" s="77"/>
      <c r="H113" s="77"/>
      <c r="I113" s="77"/>
      <c r="J113" s="77"/>
      <c r="K113" s="77"/>
      <c r="L113" s="77"/>
      <c r="M113" s="77"/>
      <c r="N113" s="77"/>
      <c r="O113" s="77"/>
      <c r="P113" s="77"/>
      <c r="Q113" s="77"/>
      <c r="R113" s="77"/>
      <c r="S113" s="77"/>
      <c r="T113" s="77"/>
      <c r="U113" s="77"/>
      <c r="V113" s="77"/>
      <c r="W113" s="77"/>
      <c r="X113" s="77"/>
      <c r="Y113" s="77"/>
      <c r="Z113" s="77"/>
      <c r="AA113" s="77"/>
      <c r="AB113" s="77"/>
      <c r="AC113" s="77"/>
      <c r="AD113" s="77"/>
      <c r="AE113" s="77"/>
      <c r="AF113" s="77"/>
      <c r="AG113" s="77"/>
      <c r="AH113" s="77"/>
      <c r="AI113" s="77"/>
      <c r="AJ113" s="77"/>
      <c r="AK113" s="77"/>
      <c r="AL113" s="77"/>
      <c r="AM113" s="77"/>
      <c r="AN113" s="77"/>
      <c r="AO113" s="77"/>
      <c r="AP113" s="77"/>
      <c r="AQ113" s="77"/>
      <c r="AR113" s="77"/>
      <c r="AS113" s="77"/>
      <c r="AT113" s="77"/>
      <c r="AU113" s="77"/>
      <c r="AV113" s="77"/>
      <c r="AW113" s="77"/>
      <c r="AX113" s="77"/>
      <c r="AY113" s="77"/>
      <c r="AZ113" s="77"/>
      <c r="BA113" s="77"/>
      <c r="BB113" s="77"/>
      <c r="BC113" s="77"/>
      <c r="BD113" s="77"/>
      <c r="BE113" s="77"/>
      <c r="BF113" s="77"/>
      <c r="BG113" s="77"/>
      <c r="BH113" s="77"/>
      <c r="BI113" s="77"/>
      <c r="BJ113" s="77"/>
      <c r="BK113" s="77"/>
      <c r="BL113" s="77"/>
      <c r="BM113" s="77"/>
      <c r="BN113" s="77"/>
      <c r="BO113" s="77"/>
      <c r="BP113" s="77"/>
      <c r="BQ113" s="77"/>
      <c r="BR113" s="77"/>
      <c r="BS113" s="77"/>
      <c r="BT113" s="77"/>
      <c r="BU113" s="77"/>
      <c r="BV113" s="77"/>
    </row>
    <row r="114" spans="1:74" s="2" customFormat="1">
      <c r="A114" s="83" t="s">
        <v>220</v>
      </c>
      <c r="B114" s="96" t="s">
        <v>48</v>
      </c>
      <c r="C114" s="62" t="s">
        <v>3</v>
      </c>
      <c r="D114" s="63">
        <v>1</v>
      </c>
      <c r="E114" s="51">
        <v>0</v>
      </c>
      <c r="F114" s="88">
        <f t="shared" si="2"/>
        <v>0</v>
      </c>
      <c r="G114" s="77"/>
      <c r="H114" s="77"/>
      <c r="I114" s="77"/>
      <c r="J114" s="77"/>
      <c r="K114" s="77"/>
      <c r="L114" s="77"/>
      <c r="M114" s="77"/>
      <c r="N114" s="77"/>
      <c r="O114" s="77"/>
      <c r="P114" s="77"/>
      <c r="Q114" s="77"/>
      <c r="R114" s="77"/>
      <c r="S114" s="77"/>
      <c r="T114" s="77"/>
      <c r="U114" s="77"/>
      <c r="V114" s="77"/>
      <c r="W114" s="77"/>
      <c r="X114" s="77"/>
      <c r="Y114" s="77"/>
      <c r="Z114" s="77"/>
      <c r="AA114" s="77"/>
      <c r="AB114" s="77"/>
      <c r="AC114" s="77"/>
      <c r="AD114" s="77"/>
      <c r="AE114" s="77"/>
      <c r="AF114" s="77"/>
      <c r="AG114" s="77"/>
      <c r="AH114" s="77"/>
      <c r="AI114" s="77"/>
      <c r="AJ114" s="77"/>
      <c r="AK114" s="77"/>
      <c r="AL114" s="77"/>
      <c r="AM114" s="77"/>
      <c r="AN114" s="77"/>
      <c r="AO114" s="77"/>
      <c r="AP114" s="77"/>
      <c r="AQ114" s="77"/>
      <c r="AR114" s="77"/>
      <c r="AS114" s="77"/>
      <c r="AT114" s="77"/>
      <c r="AU114" s="77"/>
      <c r="AV114" s="77"/>
      <c r="AW114" s="77"/>
      <c r="AX114" s="77"/>
      <c r="AY114" s="77"/>
      <c r="AZ114" s="77"/>
      <c r="BA114" s="77"/>
      <c r="BB114" s="77"/>
      <c r="BC114" s="77"/>
      <c r="BD114" s="77"/>
      <c r="BE114" s="77"/>
      <c r="BF114" s="77"/>
      <c r="BG114" s="77"/>
      <c r="BH114" s="77"/>
      <c r="BI114" s="77"/>
      <c r="BJ114" s="77"/>
      <c r="BK114" s="77"/>
      <c r="BL114" s="77"/>
      <c r="BM114" s="77"/>
      <c r="BN114" s="77"/>
      <c r="BO114" s="77"/>
      <c r="BP114" s="77"/>
      <c r="BQ114" s="77"/>
      <c r="BR114" s="77"/>
      <c r="BS114" s="77"/>
      <c r="BT114" s="77"/>
      <c r="BU114" s="77"/>
      <c r="BV114" s="77"/>
    </row>
    <row r="115" spans="1:74" s="2" customFormat="1">
      <c r="A115" s="83" t="s">
        <v>221</v>
      </c>
      <c r="B115" s="96" t="s">
        <v>168</v>
      </c>
      <c r="C115" s="62" t="s">
        <v>3</v>
      </c>
      <c r="D115" s="63">
        <v>1</v>
      </c>
      <c r="E115" s="51">
        <v>0</v>
      </c>
      <c r="F115" s="88">
        <f t="shared" si="2"/>
        <v>0</v>
      </c>
      <c r="G115" s="77"/>
      <c r="H115" s="77"/>
      <c r="I115" s="77"/>
      <c r="J115" s="77"/>
      <c r="K115" s="77"/>
      <c r="L115" s="77"/>
      <c r="M115" s="77"/>
      <c r="N115" s="77"/>
      <c r="O115" s="77"/>
      <c r="P115" s="77"/>
      <c r="Q115" s="77"/>
      <c r="R115" s="77"/>
      <c r="S115" s="77"/>
      <c r="T115" s="77"/>
      <c r="U115" s="77"/>
      <c r="V115" s="77"/>
      <c r="W115" s="77"/>
      <c r="X115" s="77"/>
      <c r="Y115" s="77"/>
      <c r="Z115" s="77"/>
      <c r="AA115" s="77"/>
      <c r="AB115" s="77"/>
      <c r="AC115" s="77"/>
      <c r="AD115" s="77"/>
      <c r="AE115" s="77"/>
      <c r="AF115" s="77"/>
      <c r="AG115" s="77"/>
      <c r="AH115" s="77"/>
      <c r="AI115" s="77"/>
      <c r="AJ115" s="77"/>
      <c r="AK115" s="77"/>
      <c r="AL115" s="77"/>
      <c r="AM115" s="77"/>
      <c r="AN115" s="77"/>
      <c r="AO115" s="77"/>
      <c r="AP115" s="77"/>
      <c r="AQ115" s="77"/>
      <c r="AR115" s="77"/>
      <c r="AS115" s="77"/>
      <c r="AT115" s="77"/>
      <c r="AU115" s="77"/>
      <c r="AV115" s="77"/>
      <c r="AW115" s="77"/>
      <c r="AX115" s="77"/>
      <c r="AY115" s="77"/>
      <c r="AZ115" s="77"/>
      <c r="BA115" s="77"/>
      <c r="BB115" s="77"/>
      <c r="BC115" s="77"/>
      <c r="BD115" s="77"/>
      <c r="BE115" s="77"/>
      <c r="BF115" s="77"/>
      <c r="BG115" s="77"/>
      <c r="BH115" s="77"/>
      <c r="BI115" s="77"/>
      <c r="BJ115" s="77"/>
      <c r="BK115" s="77"/>
      <c r="BL115" s="77"/>
      <c r="BM115" s="77"/>
      <c r="BN115" s="77"/>
      <c r="BO115" s="77"/>
      <c r="BP115" s="77"/>
      <c r="BQ115" s="77"/>
      <c r="BR115" s="77"/>
      <c r="BS115" s="77"/>
      <c r="BT115" s="77"/>
      <c r="BU115" s="77"/>
      <c r="BV115" s="77"/>
    </row>
    <row r="116" spans="1:74" s="2" customFormat="1">
      <c r="A116" s="83" t="s">
        <v>222</v>
      </c>
      <c r="B116" s="96" t="s">
        <v>66</v>
      </c>
      <c r="C116" s="62" t="s">
        <v>3</v>
      </c>
      <c r="D116" s="63">
        <v>1</v>
      </c>
      <c r="E116" s="51">
        <v>0</v>
      </c>
      <c r="F116" s="88">
        <f t="shared" si="2"/>
        <v>0</v>
      </c>
      <c r="G116" s="77"/>
      <c r="H116" s="77"/>
      <c r="I116" s="77"/>
      <c r="J116" s="77"/>
      <c r="K116" s="77"/>
      <c r="L116" s="77"/>
      <c r="M116" s="77"/>
      <c r="N116" s="77"/>
      <c r="O116" s="77"/>
      <c r="P116" s="77"/>
      <c r="Q116" s="77"/>
      <c r="R116" s="77"/>
      <c r="S116" s="77"/>
      <c r="T116" s="77"/>
      <c r="U116" s="77"/>
      <c r="V116" s="77"/>
      <c r="W116" s="77"/>
      <c r="X116" s="77"/>
      <c r="Y116" s="77"/>
      <c r="Z116" s="77"/>
      <c r="AA116" s="77"/>
      <c r="AB116" s="77"/>
      <c r="AC116" s="77"/>
      <c r="AD116" s="77"/>
      <c r="AE116" s="77"/>
      <c r="AF116" s="77"/>
      <c r="AG116" s="77"/>
      <c r="AH116" s="77"/>
      <c r="AI116" s="77"/>
      <c r="AJ116" s="77"/>
      <c r="AK116" s="77"/>
      <c r="AL116" s="77"/>
      <c r="AM116" s="77"/>
      <c r="AN116" s="77"/>
      <c r="AO116" s="77"/>
      <c r="AP116" s="77"/>
      <c r="AQ116" s="77"/>
      <c r="AR116" s="77"/>
      <c r="AS116" s="77"/>
      <c r="AT116" s="77"/>
      <c r="AU116" s="77"/>
      <c r="AV116" s="77"/>
      <c r="AW116" s="77"/>
      <c r="AX116" s="77"/>
      <c r="AY116" s="77"/>
      <c r="AZ116" s="77"/>
      <c r="BA116" s="77"/>
      <c r="BB116" s="77"/>
      <c r="BC116" s="77"/>
      <c r="BD116" s="77"/>
      <c r="BE116" s="77"/>
      <c r="BF116" s="77"/>
      <c r="BG116" s="77"/>
      <c r="BH116" s="77"/>
      <c r="BI116" s="77"/>
      <c r="BJ116" s="77"/>
      <c r="BK116" s="77"/>
      <c r="BL116" s="77"/>
      <c r="BM116" s="77"/>
      <c r="BN116" s="77"/>
      <c r="BO116" s="77"/>
      <c r="BP116" s="77"/>
      <c r="BQ116" s="77"/>
      <c r="BR116" s="77"/>
      <c r="BS116" s="77"/>
      <c r="BT116" s="77"/>
      <c r="BU116" s="77"/>
      <c r="BV116" s="77"/>
    </row>
    <row r="117" spans="1:74" s="2" customFormat="1">
      <c r="A117" s="83" t="s">
        <v>223</v>
      </c>
      <c r="B117" s="96" t="s">
        <v>169</v>
      </c>
      <c r="C117" s="62" t="s">
        <v>3</v>
      </c>
      <c r="D117" s="63">
        <v>1</v>
      </c>
      <c r="E117" s="51">
        <v>0</v>
      </c>
      <c r="F117" s="88">
        <f t="shared" si="2"/>
        <v>0</v>
      </c>
      <c r="G117" s="77"/>
      <c r="H117" s="77"/>
      <c r="I117" s="77"/>
      <c r="J117" s="77"/>
      <c r="K117" s="77"/>
      <c r="L117" s="77"/>
      <c r="M117" s="77"/>
      <c r="N117" s="77"/>
      <c r="O117" s="77"/>
      <c r="P117" s="77"/>
      <c r="Q117" s="77"/>
      <c r="R117" s="77"/>
      <c r="S117" s="77"/>
      <c r="T117" s="77"/>
      <c r="U117" s="77"/>
      <c r="V117" s="77"/>
      <c r="W117" s="77"/>
      <c r="X117" s="77"/>
      <c r="Y117" s="77"/>
      <c r="Z117" s="77"/>
      <c r="AA117" s="77"/>
      <c r="AB117" s="77"/>
      <c r="AC117" s="77"/>
      <c r="AD117" s="77"/>
      <c r="AE117" s="77"/>
      <c r="AF117" s="77"/>
      <c r="AG117" s="77"/>
      <c r="AH117" s="77"/>
      <c r="AI117" s="77"/>
      <c r="AJ117" s="77"/>
      <c r="AK117" s="77"/>
      <c r="AL117" s="77"/>
      <c r="AM117" s="77"/>
      <c r="AN117" s="77"/>
      <c r="AO117" s="77"/>
      <c r="AP117" s="77"/>
      <c r="AQ117" s="77"/>
      <c r="AR117" s="77"/>
      <c r="AS117" s="77"/>
      <c r="AT117" s="77"/>
      <c r="AU117" s="77"/>
      <c r="AV117" s="77"/>
      <c r="AW117" s="77"/>
      <c r="AX117" s="77"/>
      <c r="AY117" s="77"/>
      <c r="AZ117" s="77"/>
      <c r="BA117" s="77"/>
      <c r="BB117" s="77"/>
      <c r="BC117" s="77"/>
      <c r="BD117" s="77"/>
      <c r="BE117" s="77"/>
      <c r="BF117" s="77"/>
      <c r="BG117" s="77"/>
      <c r="BH117" s="77"/>
      <c r="BI117" s="77"/>
      <c r="BJ117" s="77"/>
      <c r="BK117" s="77"/>
      <c r="BL117" s="77"/>
      <c r="BM117" s="77"/>
      <c r="BN117" s="77"/>
      <c r="BO117" s="77"/>
      <c r="BP117" s="77"/>
      <c r="BQ117" s="77"/>
      <c r="BR117" s="77"/>
      <c r="BS117" s="77"/>
      <c r="BT117" s="77"/>
      <c r="BU117" s="77"/>
      <c r="BV117" s="77"/>
    </row>
    <row r="118" spans="1:74" s="2" customFormat="1">
      <c r="A118" s="83" t="s">
        <v>224</v>
      </c>
      <c r="B118" s="96" t="s">
        <v>84</v>
      </c>
      <c r="C118" s="62" t="s">
        <v>3</v>
      </c>
      <c r="D118" s="63">
        <v>1</v>
      </c>
      <c r="E118" s="51">
        <v>0</v>
      </c>
      <c r="F118" s="88">
        <f t="shared" si="2"/>
        <v>0</v>
      </c>
      <c r="G118" s="77"/>
      <c r="H118" s="77"/>
      <c r="I118" s="77"/>
      <c r="J118" s="77"/>
      <c r="K118" s="77"/>
      <c r="L118" s="77"/>
      <c r="M118" s="77"/>
      <c r="N118" s="77"/>
      <c r="O118" s="77"/>
      <c r="P118" s="77"/>
      <c r="Q118" s="77"/>
      <c r="R118" s="77"/>
      <c r="S118" s="77"/>
      <c r="T118" s="77"/>
      <c r="U118" s="77"/>
      <c r="V118" s="77"/>
      <c r="W118" s="77"/>
      <c r="X118" s="77"/>
      <c r="Y118" s="77"/>
      <c r="Z118" s="77"/>
      <c r="AA118" s="77"/>
      <c r="AB118" s="77"/>
      <c r="AC118" s="77"/>
      <c r="AD118" s="77"/>
      <c r="AE118" s="77"/>
      <c r="AF118" s="77"/>
      <c r="AG118" s="77"/>
      <c r="AH118" s="77"/>
      <c r="AI118" s="77"/>
      <c r="AJ118" s="77"/>
      <c r="AK118" s="77"/>
      <c r="AL118" s="77"/>
      <c r="AM118" s="77"/>
      <c r="AN118" s="77"/>
      <c r="AO118" s="77"/>
      <c r="AP118" s="77"/>
      <c r="AQ118" s="77"/>
      <c r="AR118" s="77"/>
      <c r="AS118" s="77"/>
      <c r="AT118" s="77"/>
      <c r="AU118" s="77"/>
      <c r="AV118" s="77"/>
      <c r="AW118" s="77"/>
      <c r="AX118" s="77"/>
      <c r="AY118" s="77"/>
      <c r="AZ118" s="77"/>
      <c r="BA118" s="77"/>
      <c r="BB118" s="77"/>
      <c r="BC118" s="77"/>
      <c r="BD118" s="77"/>
      <c r="BE118" s="77"/>
      <c r="BF118" s="77"/>
      <c r="BG118" s="77"/>
      <c r="BH118" s="77"/>
      <c r="BI118" s="77"/>
      <c r="BJ118" s="77"/>
      <c r="BK118" s="77"/>
      <c r="BL118" s="77"/>
      <c r="BM118" s="77"/>
      <c r="BN118" s="77"/>
      <c r="BO118" s="77"/>
      <c r="BP118" s="77"/>
      <c r="BQ118" s="77"/>
      <c r="BR118" s="77"/>
      <c r="BS118" s="77"/>
      <c r="BT118" s="77"/>
      <c r="BU118" s="77"/>
      <c r="BV118" s="77"/>
    </row>
    <row r="119" spans="1:74" s="84" customFormat="1">
      <c r="A119" s="83" t="s">
        <v>225</v>
      </c>
      <c r="B119" s="96" t="s">
        <v>170</v>
      </c>
      <c r="C119" s="62" t="s">
        <v>3</v>
      </c>
      <c r="D119" s="63">
        <v>1</v>
      </c>
      <c r="E119" s="51">
        <v>0</v>
      </c>
      <c r="F119" s="88">
        <f t="shared" si="2"/>
        <v>0</v>
      </c>
      <c r="G119" s="77"/>
      <c r="H119" s="77"/>
      <c r="I119" s="77"/>
      <c r="J119" s="77"/>
      <c r="K119" s="77"/>
      <c r="L119" s="77"/>
      <c r="M119" s="77"/>
      <c r="N119" s="77"/>
      <c r="O119" s="77"/>
      <c r="P119" s="77"/>
      <c r="Q119" s="77"/>
      <c r="R119" s="77"/>
      <c r="S119" s="77"/>
      <c r="T119" s="77"/>
      <c r="U119" s="77"/>
      <c r="V119" s="77"/>
      <c r="W119" s="77"/>
      <c r="X119" s="77"/>
      <c r="Y119" s="77"/>
      <c r="Z119" s="77"/>
      <c r="AA119" s="77"/>
      <c r="AB119" s="77"/>
      <c r="AC119" s="77"/>
      <c r="AD119" s="77"/>
      <c r="AE119" s="77"/>
      <c r="AF119" s="77"/>
      <c r="AG119" s="77"/>
      <c r="AH119" s="77"/>
      <c r="AI119" s="77"/>
      <c r="AJ119" s="77"/>
      <c r="AK119" s="77"/>
      <c r="AL119" s="77"/>
      <c r="AM119" s="77"/>
      <c r="AN119" s="77"/>
      <c r="AO119" s="77"/>
      <c r="AP119" s="77"/>
      <c r="AQ119" s="77"/>
      <c r="AR119" s="77"/>
      <c r="AS119" s="77"/>
      <c r="AT119" s="77"/>
      <c r="AU119" s="77"/>
      <c r="AV119" s="77"/>
      <c r="AW119" s="77"/>
      <c r="AX119" s="77"/>
      <c r="AY119" s="77"/>
      <c r="AZ119" s="77"/>
      <c r="BA119" s="77"/>
      <c r="BB119" s="77"/>
      <c r="BC119" s="77"/>
      <c r="BD119" s="77"/>
      <c r="BE119" s="77"/>
      <c r="BF119" s="77"/>
      <c r="BG119" s="77"/>
      <c r="BH119" s="77"/>
      <c r="BI119" s="77"/>
      <c r="BJ119" s="77"/>
      <c r="BK119" s="77"/>
      <c r="BL119" s="77"/>
      <c r="BM119" s="77"/>
      <c r="BN119" s="77"/>
      <c r="BO119" s="77"/>
      <c r="BP119" s="77"/>
      <c r="BQ119" s="77"/>
      <c r="BR119" s="77"/>
      <c r="BS119" s="77"/>
      <c r="BT119" s="77"/>
      <c r="BU119" s="77"/>
      <c r="BV119" s="77"/>
    </row>
    <row r="120" spans="1:74" s="2" customFormat="1">
      <c r="A120" s="83" t="s">
        <v>226</v>
      </c>
      <c r="B120" s="96" t="s">
        <v>237</v>
      </c>
      <c r="C120" s="62" t="s">
        <v>109</v>
      </c>
      <c r="D120" s="79">
        <v>2500</v>
      </c>
      <c r="E120" s="51">
        <v>0</v>
      </c>
      <c r="F120" s="88">
        <f t="shared" ref="F120" si="3">D120*E120</f>
        <v>0</v>
      </c>
      <c r="G120" s="77"/>
      <c r="H120" s="77"/>
      <c r="I120" s="77"/>
      <c r="J120" s="77"/>
      <c r="K120" s="77"/>
      <c r="L120" s="77"/>
      <c r="M120" s="77"/>
      <c r="N120" s="77"/>
      <c r="O120" s="77"/>
      <c r="P120" s="77"/>
      <c r="Q120" s="77"/>
      <c r="R120" s="77"/>
      <c r="S120" s="77"/>
      <c r="T120" s="77"/>
      <c r="U120" s="77"/>
      <c r="V120" s="77"/>
      <c r="W120" s="77"/>
      <c r="X120" s="77"/>
      <c r="Y120" s="77"/>
      <c r="Z120" s="77"/>
      <c r="AA120" s="77"/>
      <c r="AB120" s="77"/>
      <c r="AC120" s="77"/>
      <c r="AD120" s="77"/>
      <c r="AE120" s="77"/>
      <c r="AF120" s="77"/>
      <c r="AG120" s="77"/>
      <c r="AH120" s="77"/>
      <c r="AI120" s="77"/>
      <c r="AJ120" s="77"/>
      <c r="AK120" s="77"/>
      <c r="AL120" s="77"/>
      <c r="AM120" s="77"/>
      <c r="AN120" s="77"/>
      <c r="AO120" s="77"/>
      <c r="AP120" s="77"/>
      <c r="AQ120" s="77"/>
      <c r="AR120" s="77"/>
      <c r="AS120" s="77"/>
      <c r="AT120" s="77"/>
      <c r="AU120" s="77"/>
      <c r="AV120" s="77"/>
      <c r="AW120" s="77"/>
      <c r="AX120" s="77"/>
      <c r="AY120" s="77"/>
      <c r="AZ120" s="77"/>
      <c r="BA120" s="77"/>
      <c r="BB120" s="77"/>
      <c r="BC120" s="77"/>
      <c r="BD120" s="77"/>
      <c r="BE120" s="77"/>
      <c r="BF120" s="77"/>
      <c r="BG120" s="77"/>
      <c r="BH120" s="77"/>
      <c r="BI120" s="77"/>
      <c r="BJ120" s="77"/>
      <c r="BK120" s="77"/>
      <c r="BL120" s="77"/>
      <c r="BM120" s="77"/>
      <c r="BN120" s="77"/>
      <c r="BO120" s="77"/>
      <c r="BP120" s="77"/>
      <c r="BQ120" s="77"/>
      <c r="BR120" s="77"/>
      <c r="BS120" s="77"/>
      <c r="BT120" s="77"/>
      <c r="BU120" s="77"/>
      <c r="BV120" s="77"/>
    </row>
    <row r="121" spans="1:74" s="2" customFormat="1">
      <c r="A121" s="83" t="s">
        <v>238</v>
      </c>
      <c r="B121" s="96" t="s">
        <v>243</v>
      </c>
      <c r="C121" s="62" t="s">
        <v>9</v>
      </c>
      <c r="D121" s="106">
        <f>D120*1.5*168</f>
        <v>630000</v>
      </c>
      <c r="E121" s="51">
        <v>0</v>
      </c>
      <c r="F121" s="88">
        <f t="shared" ref="F121" si="4">D121*E121</f>
        <v>0</v>
      </c>
      <c r="G121" s="77"/>
      <c r="H121" s="77"/>
      <c r="I121" s="77"/>
      <c r="J121" s="77"/>
      <c r="K121" s="77"/>
      <c r="L121" s="77"/>
      <c r="M121" s="77"/>
      <c r="N121" s="77"/>
      <c r="O121" s="77"/>
      <c r="P121" s="77"/>
      <c r="Q121" s="77"/>
      <c r="R121" s="77"/>
      <c r="S121" s="77"/>
      <c r="T121" s="77"/>
      <c r="U121" s="77"/>
      <c r="V121" s="77"/>
      <c r="W121" s="77"/>
      <c r="X121" s="77"/>
      <c r="Y121" s="77"/>
      <c r="Z121" s="77"/>
      <c r="AA121" s="77"/>
      <c r="AB121" s="77"/>
      <c r="AC121" s="77"/>
      <c r="AD121" s="77"/>
      <c r="AE121" s="77"/>
      <c r="AF121" s="77"/>
      <c r="AG121" s="77"/>
      <c r="AH121" s="77"/>
      <c r="AI121" s="77"/>
      <c r="AJ121" s="77"/>
      <c r="AK121" s="77"/>
      <c r="AL121" s="77"/>
      <c r="AM121" s="77"/>
      <c r="AN121" s="77"/>
      <c r="AO121" s="77"/>
      <c r="AP121" s="77"/>
      <c r="AQ121" s="77"/>
      <c r="AR121" s="77"/>
      <c r="AS121" s="77"/>
      <c r="AT121" s="77"/>
      <c r="AU121" s="77"/>
      <c r="AV121" s="77"/>
      <c r="AW121" s="77"/>
      <c r="AX121" s="77"/>
      <c r="AY121" s="77"/>
      <c r="AZ121" s="77"/>
      <c r="BA121" s="77"/>
      <c r="BB121" s="77"/>
      <c r="BC121" s="77"/>
      <c r="BD121" s="77"/>
      <c r="BE121" s="77"/>
      <c r="BF121" s="77"/>
      <c r="BG121" s="77"/>
      <c r="BH121" s="77"/>
      <c r="BI121" s="77"/>
      <c r="BJ121" s="77"/>
      <c r="BK121" s="77"/>
      <c r="BL121" s="77"/>
      <c r="BM121" s="77"/>
      <c r="BN121" s="77"/>
      <c r="BO121" s="77"/>
      <c r="BP121" s="77"/>
      <c r="BQ121" s="77"/>
      <c r="BR121" s="77"/>
      <c r="BS121" s="77"/>
      <c r="BT121" s="77"/>
      <c r="BU121" s="77"/>
      <c r="BV121" s="77"/>
    </row>
    <row r="122" spans="1:74" s="3" customFormat="1">
      <c r="A122" s="83" t="s">
        <v>227</v>
      </c>
      <c r="B122" s="97" t="s">
        <v>246</v>
      </c>
      <c r="C122" s="62" t="s">
        <v>3</v>
      </c>
      <c r="D122" s="63">
        <v>1</v>
      </c>
      <c r="E122" s="51">
        <v>1150000</v>
      </c>
      <c r="F122" s="88">
        <f t="shared" si="2"/>
        <v>1150000</v>
      </c>
      <c r="G122" s="78"/>
      <c r="H122" s="78"/>
      <c r="I122" s="78"/>
      <c r="J122" s="78"/>
      <c r="K122" s="78"/>
      <c r="L122" s="78"/>
      <c r="M122" s="78"/>
      <c r="N122" s="78"/>
      <c r="O122" s="78"/>
      <c r="P122" s="78"/>
      <c r="Q122" s="78"/>
      <c r="R122" s="78"/>
      <c r="S122" s="78"/>
      <c r="T122" s="78"/>
      <c r="U122" s="78"/>
      <c r="V122" s="78"/>
      <c r="W122" s="78"/>
      <c r="X122" s="78"/>
      <c r="Y122" s="78"/>
      <c r="Z122" s="78"/>
      <c r="AA122" s="78"/>
      <c r="AB122" s="78"/>
      <c r="AC122" s="78"/>
      <c r="AD122" s="78"/>
      <c r="AE122" s="78"/>
      <c r="AF122" s="78"/>
      <c r="AG122" s="78"/>
      <c r="AH122" s="78"/>
      <c r="AI122" s="78"/>
      <c r="AJ122" s="78"/>
      <c r="AK122" s="78"/>
      <c r="AL122" s="78"/>
      <c r="AM122" s="78"/>
      <c r="AN122" s="78"/>
      <c r="AO122" s="78"/>
      <c r="AP122" s="78"/>
      <c r="AQ122" s="78"/>
      <c r="AR122" s="78"/>
      <c r="AS122" s="78"/>
      <c r="AT122" s="78"/>
      <c r="AU122" s="78"/>
      <c r="AV122" s="78"/>
      <c r="AW122" s="78"/>
      <c r="AX122" s="78"/>
      <c r="AY122" s="78"/>
      <c r="AZ122" s="78"/>
      <c r="BA122" s="78"/>
      <c r="BB122" s="78"/>
      <c r="BC122" s="78"/>
      <c r="BD122" s="78"/>
      <c r="BE122" s="78"/>
      <c r="BF122" s="78"/>
      <c r="BG122" s="78"/>
      <c r="BH122" s="78"/>
      <c r="BI122" s="78"/>
      <c r="BJ122" s="78"/>
      <c r="BK122" s="78"/>
      <c r="BL122" s="78"/>
      <c r="BM122" s="78"/>
      <c r="BN122" s="78"/>
      <c r="BO122" s="78"/>
      <c r="BP122" s="78"/>
      <c r="BQ122" s="78"/>
      <c r="BR122" s="78"/>
      <c r="BS122" s="78"/>
      <c r="BT122" s="78"/>
      <c r="BU122" s="78"/>
      <c r="BV122" s="78"/>
    </row>
    <row r="123" spans="1:74" s="2" customFormat="1">
      <c r="A123" s="83" t="s">
        <v>228</v>
      </c>
      <c r="B123" s="57" t="s">
        <v>67</v>
      </c>
      <c r="C123" s="62" t="s">
        <v>3</v>
      </c>
      <c r="D123" s="63">
        <v>1</v>
      </c>
      <c r="E123" s="51">
        <v>0</v>
      </c>
      <c r="F123" s="88">
        <f t="shared" si="2"/>
        <v>0</v>
      </c>
      <c r="G123" s="77"/>
      <c r="H123" s="77"/>
      <c r="I123" s="77"/>
      <c r="J123" s="77"/>
      <c r="K123" s="77"/>
      <c r="L123" s="77"/>
      <c r="M123" s="77"/>
      <c r="N123" s="77"/>
      <c r="O123" s="77"/>
      <c r="P123" s="77"/>
      <c r="Q123" s="77"/>
      <c r="R123" s="77"/>
      <c r="S123" s="77"/>
      <c r="T123" s="77"/>
      <c r="U123" s="77"/>
      <c r="V123" s="77"/>
      <c r="W123" s="77"/>
      <c r="X123" s="77"/>
      <c r="Y123" s="77"/>
      <c r="Z123" s="77"/>
      <c r="AA123" s="77"/>
      <c r="AB123" s="77"/>
      <c r="AC123" s="77"/>
      <c r="AD123" s="77"/>
      <c r="AE123" s="77"/>
      <c r="AF123" s="77"/>
      <c r="AG123" s="77"/>
      <c r="AH123" s="77"/>
      <c r="AI123" s="77"/>
      <c r="AJ123" s="77"/>
      <c r="AK123" s="77"/>
      <c r="AL123" s="77"/>
      <c r="AM123" s="77"/>
      <c r="AN123" s="77"/>
      <c r="AO123" s="77"/>
      <c r="AP123" s="77"/>
      <c r="AQ123" s="77"/>
      <c r="AR123" s="77"/>
      <c r="AS123" s="77"/>
      <c r="AT123" s="77"/>
      <c r="AU123" s="77"/>
      <c r="AV123" s="77"/>
      <c r="AW123" s="77"/>
      <c r="AX123" s="77"/>
      <c r="AY123" s="77"/>
      <c r="AZ123" s="77"/>
      <c r="BA123" s="77"/>
      <c r="BB123" s="77"/>
      <c r="BC123" s="77"/>
      <c r="BD123" s="77"/>
      <c r="BE123" s="77"/>
      <c r="BF123" s="77"/>
      <c r="BG123" s="77"/>
      <c r="BH123" s="77"/>
      <c r="BI123" s="77"/>
      <c r="BJ123" s="77"/>
      <c r="BK123" s="77"/>
      <c r="BL123" s="77"/>
      <c r="BM123" s="77"/>
      <c r="BN123" s="77"/>
      <c r="BO123" s="77"/>
      <c r="BP123" s="77"/>
      <c r="BQ123" s="77"/>
      <c r="BR123" s="77"/>
      <c r="BS123" s="77"/>
      <c r="BT123" s="77"/>
      <c r="BU123" s="77"/>
      <c r="BV123" s="77"/>
    </row>
    <row r="124" spans="1:74" s="2" customFormat="1">
      <c r="A124" s="83" t="s">
        <v>229</v>
      </c>
      <c r="B124" s="57" t="s">
        <v>68</v>
      </c>
      <c r="C124" s="62" t="s">
        <v>3</v>
      </c>
      <c r="D124" s="63">
        <v>1</v>
      </c>
      <c r="E124" s="51">
        <v>0</v>
      </c>
      <c r="F124" s="88">
        <f t="shared" si="2"/>
        <v>0</v>
      </c>
      <c r="G124" s="77"/>
      <c r="H124" s="77"/>
      <c r="I124" s="77"/>
      <c r="J124" s="77"/>
      <c r="K124" s="77"/>
      <c r="L124" s="77"/>
      <c r="M124" s="77"/>
      <c r="N124" s="77"/>
      <c r="O124" s="77"/>
      <c r="P124" s="77"/>
      <c r="Q124" s="77"/>
      <c r="R124" s="77"/>
      <c r="S124" s="77"/>
      <c r="T124" s="77"/>
      <c r="U124" s="77"/>
      <c r="V124" s="77"/>
      <c r="W124" s="77"/>
      <c r="X124" s="77"/>
      <c r="Y124" s="77"/>
      <c r="Z124" s="77"/>
      <c r="AA124" s="77"/>
      <c r="AB124" s="77"/>
      <c r="AC124" s="77"/>
      <c r="AD124" s="77"/>
      <c r="AE124" s="77"/>
      <c r="AF124" s="77"/>
      <c r="AG124" s="77"/>
      <c r="AH124" s="77"/>
      <c r="AI124" s="77"/>
      <c r="AJ124" s="77"/>
      <c r="AK124" s="77"/>
      <c r="AL124" s="77"/>
      <c r="AM124" s="77"/>
      <c r="AN124" s="77"/>
      <c r="AO124" s="77"/>
      <c r="AP124" s="77"/>
      <c r="AQ124" s="77"/>
      <c r="AR124" s="77"/>
      <c r="AS124" s="77"/>
      <c r="AT124" s="77"/>
      <c r="AU124" s="77"/>
      <c r="AV124" s="77"/>
      <c r="AW124" s="77"/>
      <c r="AX124" s="77"/>
      <c r="AY124" s="77"/>
      <c r="AZ124" s="77"/>
      <c r="BA124" s="77"/>
      <c r="BB124" s="77"/>
      <c r="BC124" s="77"/>
      <c r="BD124" s="77"/>
      <c r="BE124" s="77"/>
      <c r="BF124" s="77"/>
      <c r="BG124" s="77"/>
      <c r="BH124" s="77"/>
      <c r="BI124" s="77"/>
      <c r="BJ124" s="77"/>
      <c r="BK124" s="77"/>
      <c r="BL124" s="77"/>
      <c r="BM124" s="77"/>
      <c r="BN124" s="77"/>
      <c r="BO124" s="77"/>
      <c r="BP124" s="77"/>
      <c r="BQ124" s="77"/>
      <c r="BR124" s="77"/>
      <c r="BS124" s="77"/>
      <c r="BT124" s="77"/>
      <c r="BU124" s="77"/>
      <c r="BV124" s="77"/>
    </row>
    <row r="125" spans="1:74" s="2" customFormat="1" ht="31.5">
      <c r="A125" s="83" t="s">
        <v>230</v>
      </c>
      <c r="B125" s="60" t="s">
        <v>75</v>
      </c>
      <c r="C125" s="62" t="s">
        <v>3</v>
      </c>
      <c r="D125" s="63">
        <v>1</v>
      </c>
      <c r="E125" s="51">
        <v>0</v>
      </c>
      <c r="F125" s="88">
        <f t="shared" si="2"/>
        <v>0</v>
      </c>
      <c r="G125" s="77"/>
      <c r="H125" s="77"/>
      <c r="I125" s="77"/>
      <c r="J125" s="77"/>
      <c r="K125" s="77"/>
      <c r="L125" s="77"/>
      <c r="M125" s="77"/>
      <c r="N125" s="77"/>
      <c r="O125" s="77"/>
      <c r="P125" s="77"/>
      <c r="Q125" s="77"/>
      <c r="R125" s="77"/>
      <c r="S125" s="77"/>
      <c r="T125" s="77"/>
      <c r="U125" s="77"/>
      <c r="V125" s="77"/>
      <c r="W125" s="77"/>
      <c r="X125" s="77"/>
      <c r="Y125" s="77"/>
      <c r="Z125" s="77"/>
      <c r="AA125" s="77"/>
      <c r="AB125" s="77"/>
      <c r="AC125" s="77"/>
      <c r="AD125" s="77"/>
      <c r="AE125" s="77"/>
      <c r="AF125" s="77"/>
      <c r="AG125" s="77"/>
      <c r="AH125" s="77"/>
      <c r="AI125" s="77"/>
      <c r="AJ125" s="77"/>
      <c r="AK125" s="77"/>
      <c r="AL125" s="77"/>
      <c r="AM125" s="77"/>
      <c r="AN125" s="77"/>
      <c r="AO125" s="77"/>
      <c r="AP125" s="77"/>
      <c r="AQ125" s="77"/>
      <c r="AR125" s="77"/>
      <c r="AS125" s="77"/>
      <c r="AT125" s="77"/>
      <c r="AU125" s="77"/>
      <c r="AV125" s="77"/>
      <c r="AW125" s="77"/>
      <c r="AX125" s="77"/>
      <c r="AY125" s="77"/>
      <c r="AZ125" s="77"/>
      <c r="BA125" s="77"/>
      <c r="BB125" s="77"/>
      <c r="BC125" s="77"/>
      <c r="BD125" s="77"/>
      <c r="BE125" s="77"/>
      <c r="BF125" s="77"/>
      <c r="BG125" s="77"/>
      <c r="BH125" s="77"/>
      <c r="BI125" s="77"/>
      <c r="BJ125" s="77"/>
      <c r="BK125" s="77"/>
      <c r="BL125" s="77"/>
      <c r="BM125" s="77"/>
      <c r="BN125" s="77"/>
      <c r="BO125" s="77"/>
      <c r="BP125" s="77"/>
      <c r="BQ125" s="77"/>
      <c r="BR125" s="77"/>
      <c r="BS125" s="77"/>
      <c r="BT125" s="77"/>
      <c r="BU125" s="77"/>
      <c r="BV125" s="77"/>
    </row>
    <row r="126" spans="1:74" s="2" customFormat="1" ht="16.5" thickBot="1">
      <c r="A126" s="98" t="s">
        <v>231</v>
      </c>
      <c r="B126" s="99" t="s">
        <v>76</v>
      </c>
      <c r="C126" s="100" t="s">
        <v>3</v>
      </c>
      <c r="D126" s="66">
        <v>1</v>
      </c>
      <c r="E126" s="103">
        <v>0</v>
      </c>
      <c r="F126" s="101">
        <f t="shared" si="2"/>
        <v>0</v>
      </c>
      <c r="G126" s="77"/>
      <c r="H126" s="77"/>
      <c r="I126" s="77"/>
      <c r="J126" s="77"/>
      <c r="K126" s="77"/>
      <c r="L126" s="77"/>
      <c r="M126" s="77"/>
      <c r="N126" s="77"/>
      <c r="O126" s="77"/>
      <c r="P126" s="77"/>
      <c r="Q126" s="77"/>
      <c r="R126" s="77"/>
      <c r="S126" s="77"/>
      <c r="T126" s="77"/>
      <c r="U126" s="77"/>
      <c r="V126" s="77"/>
      <c r="W126" s="77"/>
      <c r="X126" s="77"/>
      <c r="Y126" s="77"/>
      <c r="Z126" s="77"/>
      <c r="AA126" s="77"/>
      <c r="AB126" s="77"/>
      <c r="AC126" s="77"/>
      <c r="AD126" s="77"/>
      <c r="AE126" s="77"/>
      <c r="AF126" s="77"/>
      <c r="AG126" s="77"/>
      <c r="AH126" s="77"/>
      <c r="AI126" s="77"/>
      <c r="AJ126" s="77"/>
      <c r="AK126" s="77"/>
      <c r="AL126" s="77"/>
      <c r="AM126" s="77"/>
      <c r="AN126" s="77"/>
      <c r="AO126" s="77"/>
      <c r="AP126" s="77"/>
      <c r="AQ126" s="77"/>
      <c r="AR126" s="77"/>
      <c r="AS126" s="77"/>
      <c r="AT126" s="77"/>
      <c r="AU126" s="77"/>
      <c r="AV126" s="77"/>
      <c r="AW126" s="77"/>
      <c r="AX126" s="77"/>
      <c r="AY126" s="77"/>
      <c r="AZ126" s="77"/>
      <c r="BA126" s="77"/>
      <c r="BB126" s="77"/>
      <c r="BC126" s="77"/>
      <c r="BD126" s="77"/>
      <c r="BE126" s="77"/>
      <c r="BF126" s="77"/>
      <c r="BG126" s="77"/>
      <c r="BH126" s="77"/>
      <c r="BI126" s="77"/>
      <c r="BJ126" s="77"/>
      <c r="BK126" s="77"/>
      <c r="BL126" s="77"/>
      <c r="BM126" s="77"/>
      <c r="BN126" s="77"/>
      <c r="BO126" s="77"/>
      <c r="BP126" s="77"/>
      <c r="BQ126" s="77"/>
      <c r="BR126" s="77"/>
      <c r="BS126" s="77"/>
      <c r="BT126" s="77"/>
      <c r="BU126" s="77"/>
      <c r="BV126" s="77"/>
    </row>
    <row r="127" spans="1:74" s="2" customFormat="1">
      <c r="A127" s="20"/>
      <c r="B127" s="113" t="s">
        <v>104</v>
      </c>
      <c r="C127" s="113"/>
      <c r="D127" s="113"/>
      <c r="E127" s="113"/>
      <c r="F127" s="18">
        <f>SUM(F128:F134)</f>
        <v>0</v>
      </c>
      <c r="G127" s="77"/>
      <c r="H127" s="77"/>
      <c r="I127" s="77"/>
      <c r="J127" s="77"/>
      <c r="K127" s="77"/>
      <c r="L127" s="77"/>
      <c r="M127" s="77"/>
      <c r="N127" s="77"/>
      <c r="O127" s="77"/>
      <c r="P127" s="77"/>
      <c r="Q127" s="77"/>
      <c r="R127" s="77"/>
      <c r="S127" s="77"/>
      <c r="T127" s="77"/>
      <c r="U127" s="77"/>
      <c r="V127" s="77"/>
      <c r="W127" s="77"/>
      <c r="X127" s="77"/>
      <c r="Y127" s="77"/>
      <c r="Z127" s="77"/>
      <c r="AA127" s="77"/>
      <c r="AB127" s="77"/>
      <c r="AC127" s="77"/>
      <c r="AD127" s="77"/>
      <c r="AE127" s="77"/>
      <c r="AF127" s="77"/>
      <c r="AG127" s="77"/>
      <c r="AH127" s="77"/>
      <c r="AI127" s="77"/>
      <c r="AJ127" s="77"/>
      <c r="AK127" s="77"/>
      <c r="AL127" s="77"/>
      <c r="AM127" s="77"/>
      <c r="AN127" s="77"/>
      <c r="AO127" s="77"/>
      <c r="AP127" s="77"/>
      <c r="AQ127" s="77"/>
      <c r="AR127" s="77"/>
      <c r="AS127" s="77"/>
      <c r="AT127" s="77"/>
      <c r="AU127" s="77"/>
      <c r="AV127" s="77"/>
      <c r="AW127" s="77"/>
      <c r="AX127" s="77"/>
      <c r="AY127" s="77"/>
      <c r="AZ127" s="77"/>
      <c r="BA127" s="77"/>
      <c r="BB127" s="77"/>
      <c r="BC127" s="77"/>
      <c r="BD127" s="77"/>
      <c r="BE127" s="77"/>
      <c r="BF127" s="77"/>
      <c r="BG127" s="77"/>
      <c r="BH127" s="77"/>
      <c r="BI127" s="77"/>
      <c r="BJ127" s="77"/>
      <c r="BK127" s="77"/>
      <c r="BL127" s="77"/>
      <c r="BM127" s="77"/>
      <c r="BN127" s="77"/>
      <c r="BO127" s="77"/>
      <c r="BP127" s="77"/>
      <c r="BQ127" s="77"/>
      <c r="BR127" s="77"/>
      <c r="BS127" s="77"/>
      <c r="BT127" s="77"/>
      <c r="BU127" s="77"/>
      <c r="BV127" s="77"/>
    </row>
    <row r="128" spans="1:74" s="2" customFormat="1">
      <c r="A128" s="83" t="s">
        <v>107</v>
      </c>
      <c r="B128" s="60" t="s">
        <v>105</v>
      </c>
      <c r="C128" s="62" t="s">
        <v>109</v>
      </c>
      <c r="D128" s="63">
        <v>700</v>
      </c>
      <c r="E128" s="51">
        <v>0</v>
      </c>
      <c r="F128" s="88">
        <f>E128*D128</f>
        <v>0</v>
      </c>
      <c r="G128" s="77"/>
      <c r="H128" s="77"/>
      <c r="I128" s="77"/>
      <c r="J128" s="77"/>
      <c r="K128" s="77"/>
      <c r="L128" s="77"/>
      <c r="M128" s="77"/>
      <c r="N128" s="77"/>
      <c r="O128" s="77"/>
      <c r="P128" s="77"/>
      <c r="Q128" s="77"/>
      <c r="R128" s="77"/>
      <c r="S128" s="77"/>
      <c r="T128" s="77"/>
      <c r="U128" s="77"/>
      <c r="V128" s="77"/>
      <c r="W128" s="77"/>
      <c r="X128" s="77"/>
      <c r="Y128" s="77"/>
      <c r="Z128" s="77"/>
      <c r="AA128" s="77"/>
      <c r="AB128" s="77"/>
      <c r="AC128" s="77"/>
      <c r="AD128" s="77"/>
      <c r="AE128" s="77"/>
      <c r="AF128" s="77"/>
      <c r="AG128" s="77"/>
      <c r="AH128" s="77"/>
      <c r="AI128" s="77"/>
      <c r="AJ128" s="77"/>
      <c r="AK128" s="77"/>
      <c r="AL128" s="77"/>
      <c r="AM128" s="77"/>
      <c r="AN128" s="77"/>
      <c r="AO128" s="77"/>
      <c r="AP128" s="77"/>
      <c r="AQ128" s="77"/>
      <c r="AR128" s="77"/>
      <c r="AS128" s="77"/>
      <c r="AT128" s="77"/>
      <c r="AU128" s="77"/>
      <c r="AV128" s="77"/>
      <c r="AW128" s="77"/>
      <c r="AX128" s="77"/>
      <c r="AY128" s="77"/>
      <c r="AZ128" s="77"/>
      <c r="BA128" s="77"/>
      <c r="BB128" s="77"/>
      <c r="BC128" s="77"/>
      <c r="BD128" s="77"/>
      <c r="BE128" s="77"/>
      <c r="BF128" s="77"/>
      <c r="BG128" s="77"/>
      <c r="BH128" s="77"/>
      <c r="BI128" s="77"/>
      <c r="BJ128" s="77"/>
      <c r="BK128" s="77"/>
      <c r="BL128" s="77"/>
      <c r="BM128" s="77"/>
      <c r="BN128" s="77"/>
      <c r="BO128" s="77"/>
      <c r="BP128" s="77"/>
      <c r="BQ128" s="77"/>
      <c r="BR128" s="77"/>
      <c r="BS128" s="77"/>
      <c r="BT128" s="77"/>
      <c r="BU128" s="77"/>
      <c r="BV128" s="77"/>
    </row>
    <row r="129" spans="1:74" s="2" customFormat="1">
      <c r="A129" s="83" t="s">
        <v>242</v>
      </c>
      <c r="B129" s="60" t="s">
        <v>247</v>
      </c>
      <c r="C129" s="62" t="s">
        <v>109</v>
      </c>
      <c r="D129" s="63">
        <v>700</v>
      </c>
      <c r="E129" s="51">
        <v>0</v>
      </c>
      <c r="F129" s="88">
        <f>E129*D129</f>
        <v>0</v>
      </c>
      <c r="G129" s="77"/>
      <c r="H129" s="77"/>
      <c r="I129" s="77"/>
      <c r="J129" s="77"/>
      <c r="K129" s="77"/>
      <c r="L129" s="77"/>
      <c r="M129" s="77"/>
      <c r="N129" s="77"/>
      <c r="O129" s="77"/>
      <c r="P129" s="77"/>
      <c r="Q129" s="77"/>
      <c r="R129" s="77"/>
      <c r="S129" s="77"/>
      <c r="T129" s="77"/>
      <c r="U129" s="77"/>
      <c r="V129" s="77"/>
      <c r="W129" s="77"/>
      <c r="X129" s="77"/>
      <c r="Y129" s="77"/>
      <c r="Z129" s="77"/>
      <c r="AA129" s="77"/>
      <c r="AB129" s="77"/>
      <c r="AC129" s="77"/>
      <c r="AD129" s="77"/>
      <c r="AE129" s="77"/>
      <c r="AF129" s="77"/>
      <c r="AG129" s="77"/>
      <c r="AH129" s="77"/>
      <c r="AI129" s="77"/>
      <c r="AJ129" s="77"/>
      <c r="AK129" s="77"/>
      <c r="AL129" s="77"/>
      <c r="AM129" s="77"/>
      <c r="AN129" s="77"/>
      <c r="AO129" s="77"/>
      <c r="AP129" s="77"/>
      <c r="AQ129" s="77"/>
      <c r="AR129" s="77"/>
      <c r="AS129" s="77"/>
      <c r="AT129" s="77"/>
      <c r="AU129" s="77"/>
      <c r="AV129" s="77"/>
      <c r="AW129" s="77"/>
      <c r="AX129" s="77"/>
      <c r="AY129" s="77"/>
      <c r="AZ129" s="77"/>
      <c r="BA129" s="77"/>
      <c r="BB129" s="77"/>
      <c r="BC129" s="77"/>
      <c r="BD129" s="77"/>
      <c r="BE129" s="77"/>
      <c r="BF129" s="77"/>
      <c r="BG129" s="77"/>
      <c r="BH129" s="77"/>
      <c r="BI129" s="77"/>
      <c r="BJ129" s="77"/>
      <c r="BK129" s="77"/>
      <c r="BL129" s="77"/>
      <c r="BM129" s="77"/>
      <c r="BN129" s="77"/>
      <c r="BO129" s="77"/>
      <c r="BP129" s="77"/>
      <c r="BQ129" s="77"/>
      <c r="BR129" s="77"/>
      <c r="BS129" s="77"/>
      <c r="BT129" s="77"/>
      <c r="BU129" s="77"/>
      <c r="BV129" s="77"/>
    </row>
    <row r="130" spans="1:74" s="2" customFormat="1">
      <c r="A130" s="83" t="s">
        <v>70</v>
      </c>
      <c r="B130" s="60" t="s">
        <v>241</v>
      </c>
      <c r="C130" s="62" t="s">
        <v>109</v>
      </c>
      <c r="D130" s="63">
        <v>190</v>
      </c>
      <c r="E130" s="51">
        <v>0</v>
      </c>
      <c r="F130" s="88">
        <f t="shared" ref="F130:F133" si="5">E130*D130</f>
        <v>0</v>
      </c>
      <c r="G130" s="77"/>
      <c r="H130" s="77"/>
      <c r="I130" s="77"/>
      <c r="J130" s="77"/>
      <c r="K130" s="77"/>
      <c r="L130" s="77"/>
      <c r="M130" s="77"/>
      <c r="N130" s="77"/>
      <c r="O130" s="77"/>
      <c r="P130" s="77"/>
      <c r="Q130" s="77"/>
      <c r="R130" s="77"/>
      <c r="S130" s="77"/>
      <c r="T130" s="77"/>
      <c r="U130" s="77"/>
      <c r="V130" s="77"/>
      <c r="W130" s="77"/>
      <c r="X130" s="77"/>
      <c r="Y130" s="77"/>
      <c r="Z130" s="77"/>
      <c r="AA130" s="77"/>
      <c r="AB130" s="77"/>
      <c r="AC130" s="77"/>
      <c r="AD130" s="77"/>
      <c r="AE130" s="77"/>
      <c r="AF130" s="77"/>
      <c r="AG130" s="77"/>
      <c r="AH130" s="77"/>
      <c r="AI130" s="77"/>
      <c r="AJ130" s="77"/>
      <c r="AK130" s="77"/>
      <c r="AL130" s="77"/>
      <c r="AM130" s="77"/>
      <c r="AN130" s="77"/>
      <c r="AO130" s="77"/>
      <c r="AP130" s="77"/>
      <c r="AQ130" s="77"/>
      <c r="AR130" s="77"/>
      <c r="AS130" s="77"/>
      <c r="AT130" s="77"/>
      <c r="AU130" s="77"/>
      <c r="AV130" s="77"/>
      <c r="AW130" s="77"/>
      <c r="AX130" s="77"/>
      <c r="AY130" s="77"/>
      <c r="AZ130" s="77"/>
      <c r="BA130" s="77"/>
      <c r="BB130" s="77"/>
      <c r="BC130" s="77"/>
      <c r="BD130" s="77"/>
      <c r="BE130" s="77"/>
      <c r="BF130" s="77"/>
      <c r="BG130" s="77"/>
      <c r="BH130" s="77"/>
      <c r="BI130" s="77"/>
      <c r="BJ130" s="77"/>
      <c r="BK130" s="77"/>
      <c r="BL130" s="77"/>
      <c r="BM130" s="77"/>
      <c r="BN130" s="77"/>
      <c r="BO130" s="77"/>
      <c r="BP130" s="77"/>
      <c r="BQ130" s="77"/>
      <c r="BR130" s="77"/>
      <c r="BS130" s="77"/>
      <c r="BT130" s="77"/>
      <c r="BU130" s="77"/>
      <c r="BV130" s="77"/>
    </row>
    <row r="131" spans="1:74" s="2" customFormat="1">
      <c r="A131" s="83" t="s">
        <v>69</v>
      </c>
      <c r="B131" s="60" t="s">
        <v>248</v>
      </c>
      <c r="C131" s="62" t="s">
        <v>109</v>
      </c>
      <c r="D131" s="63">
        <v>190</v>
      </c>
      <c r="E131" s="51">
        <v>0</v>
      </c>
      <c r="F131" s="88">
        <f t="shared" si="5"/>
        <v>0</v>
      </c>
      <c r="G131" s="77"/>
      <c r="H131" s="77"/>
      <c r="I131" s="77"/>
      <c r="J131" s="77"/>
      <c r="K131" s="77"/>
      <c r="L131" s="77"/>
      <c r="M131" s="77"/>
      <c r="N131" s="77"/>
      <c r="O131" s="77"/>
      <c r="P131" s="77"/>
      <c r="Q131" s="77"/>
      <c r="R131" s="77"/>
      <c r="S131" s="77"/>
      <c r="T131" s="77"/>
      <c r="U131" s="77"/>
      <c r="V131" s="77"/>
      <c r="W131" s="77"/>
      <c r="X131" s="77"/>
      <c r="Y131" s="77"/>
      <c r="Z131" s="77"/>
      <c r="AA131" s="77"/>
      <c r="AB131" s="77"/>
      <c r="AC131" s="77"/>
      <c r="AD131" s="77"/>
      <c r="AE131" s="77"/>
      <c r="AF131" s="77"/>
      <c r="AG131" s="77"/>
      <c r="AH131" s="77"/>
      <c r="AI131" s="77"/>
      <c r="AJ131" s="77"/>
      <c r="AK131" s="77"/>
      <c r="AL131" s="77"/>
      <c r="AM131" s="77"/>
      <c r="AN131" s="77"/>
      <c r="AO131" s="77"/>
      <c r="AP131" s="77"/>
      <c r="AQ131" s="77"/>
      <c r="AR131" s="77"/>
      <c r="AS131" s="77"/>
      <c r="AT131" s="77"/>
      <c r="AU131" s="77"/>
      <c r="AV131" s="77"/>
      <c r="AW131" s="77"/>
      <c r="AX131" s="77"/>
      <c r="AY131" s="77"/>
      <c r="AZ131" s="77"/>
      <c r="BA131" s="77"/>
      <c r="BB131" s="77"/>
      <c r="BC131" s="77"/>
      <c r="BD131" s="77"/>
      <c r="BE131" s="77"/>
      <c r="BF131" s="77"/>
      <c r="BG131" s="77"/>
      <c r="BH131" s="77"/>
      <c r="BI131" s="77"/>
      <c r="BJ131" s="77"/>
      <c r="BK131" s="77"/>
      <c r="BL131" s="77"/>
      <c r="BM131" s="77"/>
      <c r="BN131" s="77"/>
      <c r="BO131" s="77"/>
      <c r="BP131" s="77"/>
      <c r="BQ131" s="77"/>
      <c r="BR131" s="77"/>
      <c r="BS131" s="77"/>
      <c r="BT131" s="77"/>
      <c r="BU131" s="77"/>
      <c r="BV131" s="77"/>
    </row>
    <row r="132" spans="1:74" s="2" customFormat="1">
      <c r="A132" s="83" t="s">
        <v>101</v>
      </c>
      <c r="B132" s="60" t="s">
        <v>106</v>
      </c>
      <c r="C132" s="62" t="s">
        <v>77</v>
      </c>
      <c r="D132" s="63">
        <v>7000</v>
      </c>
      <c r="E132" s="51">
        <v>0</v>
      </c>
      <c r="F132" s="88">
        <f t="shared" si="5"/>
        <v>0</v>
      </c>
      <c r="G132" s="77"/>
      <c r="H132" s="77"/>
      <c r="I132" s="77"/>
      <c r="J132" s="77"/>
      <c r="K132" s="77"/>
      <c r="L132" s="77"/>
      <c r="M132" s="77"/>
      <c r="N132" s="77"/>
      <c r="O132" s="77"/>
      <c r="P132" s="77"/>
      <c r="Q132" s="77"/>
      <c r="R132" s="77"/>
      <c r="S132" s="77"/>
      <c r="T132" s="77"/>
      <c r="U132" s="77"/>
      <c r="V132" s="77"/>
      <c r="W132" s="77"/>
      <c r="X132" s="77"/>
      <c r="Y132" s="77"/>
      <c r="Z132" s="77"/>
      <c r="AA132" s="77"/>
      <c r="AB132" s="77"/>
      <c r="AC132" s="77"/>
      <c r="AD132" s="77"/>
      <c r="AE132" s="77"/>
      <c r="AF132" s="77"/>
      <c r="AG132" s="77"/>
      <c r="AH132" s="77"/>
      <c r="AI132" s="77"/>
      <c r="AJ132" s="77"/>
      <c r="AK132" s="77"/>
      <c r="AL132" s="77"/>
      <c r="AM132" s="77"/>
      <c r="AN132" s="77"/>
      <c r="AO132" s="77"/>
      <c r="AP132" s="77"/>
      <c r="AQ132" s="77"/>
      <c r="AR132" s="77"/>
      <c r="AS132" s="77"/>
      <c r="AT132" s="77"/>
      <c r="AU132" s="77"/>
      <c r="AV132" s="77"/>
      <c r="AW132" s="77"/>
      <c r="AX132" s="77"/>
      <c r="AY132" s="77"/>
      <c r="AZ132" s="77"/>
      <c r="BA132" s="77"/>
      <c r="BB132" s="77"/>
      <c r="BC132" s="77"/>
      <c r="BD132" s="77"/>
      <c r="BE132" s="77"/>
      <c r="BF132" s="77"/>
      <c r="BG132" s="77"/>
      <c r="BH132" s="77"/>
      <c r="BI132" s="77"/>
      <c r="BJ132" s="77"/>
      <c r="BK132" s="77"/>
      <c r="BL132" s="77"/>
      <c r="BM132" s="77"/>
      <c r="BN132" s="77"/>
      <c r="BO132" s="77"/>
      <c r="BP132" s="77"/>
      <c r="BQ132" s="77"/>
      <c r="BR132" s="77"/>
      <c r="BS132" s="77"/>
      <c r="BT132" s="77"/>
      <c r="BU132" s="77"/>
      <c r="BV132" s="77"/>
    </row>
    <row r="133" spans="1:74" s="2" customFormat="1">
      <c r="A133" s="83" t="s">
        <v>103</v>
      </c>
      <c r="B133" s="60" t="s">
        <v>239</v>
      </c>
      <c r="C133" s="62" t="s">
        <v>77</v>
      </c>
      <c r="D133" s="63">
        <v>5000</v>
      </c>
      <c r="E133" s="51">
        <v>0</v>
      </c>
      <c r="F133" s="88">
        <f t="shared" si="5"/>
        <v>0</v>
      </c>
      <c r="G133" s="77"/>
      <c r="H133" s="77"/>
      <c r="I133" s="77"/>
      <c r="J133" s="77"/>
      <c r="K133" s="77"/>
      <c r="L133" s="77"/>
      <c r="M133" s="77"/>
      <c r="N133" s="77"/>
      <c r="O133" s="77"/>
      <c r="P133" s="77"/>
      <c r="Q133" s="77"/>
      <c r="R133" s="77"/>
      <c r="S133" s="77"/>
      <c r="T133" s="77"/>
      <c r="U133" s="77"/>
      <c r="V133" s="77"/>
      <c r="W133" s="77"/>
      <c r="X133" s="77"/>
      <c r="Y133" s="77"/>
      <c r="Z133" s="77"/>
      <c r="AA133" s="77"/>
      <c r="AB133" s="77"/>
      <c r="AC133" s="77"/>
      <c r="AD133" s="77"/>
      <c r="AE133" s="77"/>
      <c r="AF133" s="77"/>
      <c r="AG133" s="77"/>
      <c r="AH133" s="77"/>
      <c r="AI133" s="77"/>
      <c r="AJ133" s="77"/>
      <c r="AK133" s="77"/>
      <c r="AL133" s="77"/>
      <c r="AM133" s="77"/>
      <c r="AN133" s="77"/>
      <c r="AO133" s="77"/>
      <c r="AP133" s="77"/>
      <c r="AQ133" s="77"/>
      <c r="AR133" s="77"/>
      <c r="AS133" s="77"/>
      <c r="AT133" s="77"/>
      <c r="AU133" s="77"/>
      <c r="AV133" s="77"/>
      <c r="AW133" s="77"/>
      <c r="AX133" s="77"/>
      <c r="AY133" s="77"/>
      <c r="AZ133" s="77"/>
      <c r="BA133" s="77"/>
      <c r="BB133" s="77"/>
      <c r="BC133" s="77"/>
      <c r="BD133" s="77"/>
      <c r="BE133" s="77"/>
      <c r="BF133" s="77"/>
      <c r="BG133" s="77"/>
      <c r="BH133" s="77"/>
      <c r="BI133" s="77"/>
      <c r="BJ133" s="77"/>
      <c r="BK133" s="77"/>
      <c r="BL133" s="77"/>
      <c r="BM133" s="77"/>
      <c r="BN133" s="77"/>
      <c r="BO133" s="77"/>
      <c r="BP133" s="77"/>
      <c r="BQ133" s="77"/>
      <c r="BR133" s="77"/>
      <c r="BS133" s="77"/>
      <c r="BT133" s="77"/>
      <c r="BU133" s="77"/>
      <c r="BV133" s="77"/>
    </row>
    <row r="134" spans="1:74" s="2" customFormat="1" ht="16.5" thickBot="1">
      <c r="A134" s="83" t="s">
        <v>108</v>
      </c>
      <c r="B134" s="60" t="s">
        <v>240</v>
      </c>
      <c r="C134" s="62" t="s">
        <v>109</v>
      </c>
      <c r="D134" s="63">
        <v>5900</v>
      </c>
      <c r="E134" s="51">
        <v>0</v>
      </c>
      <c r="F134" s="88">
        <f>E134*D134</f>
        <v>0</v>
      </c>
      <c r="G134" s="77"/>
      <c r="H134" s="77"/>
      <c r="I134" s="77"/>
      <c r="J134" s="77"/>
      <c r="K134" s="77"/>
      <c r="L134" s="77"/>
      <c r="M134" s="77"/>
      <c r="N134" s="77"/>
      <c r="O134" s="77"/>
      <c r="P134" s="77"/>
      <c r="Q134" s="77"/>
      <c r="R134" s="77"/>
      <c r="S134" s="77"/>
      <c r="T134" s="77"/>
      <c r="U134" s="77"/>
      <c r="V134" s="77"/>
      <c r="W134" s="77"/>
      <c r="X134" s="77"/>
      <c r="Y134" s="77"/>
      <c r="Z134" s="77"/>
      <c r="AA134" s="77"/>
      <c r="AB134" s="77"/>
      <c r="AC134" s="77"/>
      <c r="AD134" s="77"/>
      <c r="AE134" s="77"/>
      <c r="AF134" s="77"/>
      <c r="AG134" s="77"/>
      <c r="AH134" s="77"/>
      <c r="AI134" s="77"/>
      <c r="AJ134" s="77"/>
      <c r="AK134" s="77"/>
      <c r="AL134" s="77"/>
      <c r="AM134" s="77"/>
      <c r="AN134" s="77"/>
      <c r="AO134" s="77"/>
      <c r="AP134" s="77"/>
      <c r="AQ134" s="77"/>
      <c r="AR134" s="77"/>
      <c r="AS134" s="77"/>
      <c r="AT134" s="77"/>
      <c r="AU134" s="77"/>
      <c r="AV134" s="77"/>
      <c r="AW134" s="77"/>
      <c r="AX134" s="77"/>
      <c r="AY134" s="77"/>
      <c r="AZ134" s="77"/>
      <c r="BA134" s="77"/>
      <c r="BB134" s="77"/>
      <c r="BC134" s="77"/>
      <c r="BD134" s="77"/>
      <c r="BE134" s="77"/>
      <c r="BF134" s="77"/>
      <c r="BG134" s="77"/>
      <c r="BH134" s="77"/>
      <c r="BI134" s="77"/>
      <c r="BJ134" s="77"/>
      <c r="BK134" s="77"/>
      <c r="BL134" s="77"/>
      <c r="BM134" s="77"/>
      <c r="BN134" s="77"/>
      <c r="BO134" s="77"/>
      <c r="BP134" s="77"/>
      <c r="BQ134" s="77"/>
      <c r="BR134" s="77"/>
      <c r="BS134" s="77"/>
      <c r="BT134" s="77"/>
      <c r="BU134" s="77"/>
      <c r="BV134" s="77"/>
    </row>
    <row r="135" spans="1:74" s="2" customFormat="1">
      <c r="A135" s="74"/>
      <c r="B135" s="114" t="s">
        <v>127</v>
      </c>
      <c r="C135" s="114"/>
      <c r="D135" s="114"/>
      <c r="E135" s="114"/>
      <c r="F135" s="75"/>
      <c r="G135" s="77"/>
      <c r="H135" s="77"/>
      <c r="I135" s="77"/>
      <c r="J135" s="77"/>
      <c r="K135" s="77"/>
      <c r="L135" s="77"/>
      <c r="M135" s="77"/>
      <c r="N135" s="77"/>
      <c r="O135" s="77"/>
      <c r="P135" s="77"/>
      <c r="Q135" s="77"/>
      <c r="R135" s="77"/>
      <c r="S135" s="77"/>
      <c r="T135" s="77"/>
      <c r="U135" s="77"/>
      <c r="V135" s="77"/>
      <c r="W135" s="77"/>
      <c r="X135" s="77"/>
      <c r="Y135" s="77"/>
      <c r="Z135" s="77"/>
      <c r="AA135" s="77"/>
      <c r="AB135" s="77"/>
      <c r="AC135" s="77"/>
      <c r="AD135" s="77"/>
      <c r="AE135" s="77"/>
      <c r="AF135" s="77"/>
      <c r="AG135" s="77"/>
      <c r="AH135" s="77"/>
      <c r="AI135" s="77"/>
      <c r="AJ135" s="77"/>
      <c r="AK135" s="77"/>
      <c r="AL135" s="77"/>
      <c r="AM135" s="77"/>
      <c r="AN135" s="77"/>
      <c r="AO135" s="77"/>
      <c r="AP135" s="77"/>
      <c r="AQ135" s="77"/>
      <c r="AR135" s="77"/>
      <c r="AS135" s="77"/>
      <c r="AT135" s="77"/>
      <c r="AU135" s="77"/>
      <c r="AV135" s="77"/>
      <c r="AW135" s="77"/>
      <c r="AX135" s="77"/>
      <c r="AY135" s="77"/>
      <c r="AZ135" s="77"/>
      <c r="BA135" s="77"/>
      <c r="BB135" s="77"/>
      <c r="BC135" s="77"/>
      <c r="BD135" s="77"/>
      <c r="BE135" s="77"/>
      <c r="BF135" s="77"/>
      <c r="BG135" s="77"/>
      <c r="BH135" s="77"/>
      <c r="BI135" s="77"/>
      <c r="BJ135" s="77"/>
      <c r="BK135" s="77"/>
      <c r="BL135" s="77"/>
      <c r="BM135" s="77"/>
      <c r="BN135" s="77"/>
      <c r="BO135" s="77"/>
      <c r="BP135" s="77"/>
      <c r="BQ135" s="77"/>
      <c r="BR135" s="77"/>
      <c r="BS135" s="77"/>
      <c r="BT135" s="77"/>
      <c r="BU135" s="77"/>
      <c r="BV135" s="77"/>
    </row>
    <row r="136" spans="1:74" s="2" customFormat="1" ht="16.5" thickBot="1">
      <c r="A136" s="16"/>
      <c r="B136" s="21" t="s">
        <v>128</v>
      </c>
      <c r="C136" s="17" t="s">
        <v>129</v>
      </c>
      <c r="D136" s="17" t="s">
        <v>130</v>
      </c>
      <c r="E136" s="61">
        <v>0</v>
      </c>
      <c r="F136" s="22" t="s">
        <v>130</v>
      </c>
      <c r="G136" s="77"/>
      <c r="H136" s="77"/>
      <c r="I136" s="77"/>
      <c r="J136" s="77"/>
      <c r="K136" s="77"/>
      <c r="L136" s="77"/>
      <c r="M136" s="77"/>
      <c r="N136" s="77"/>
      <c r="O136" s="77"/>
      <c r="P136" s="77"/>
      <c r="Q136" s="77"/>
      <c r="R136" s="77"/>
      <c r="S136" s="77"/>
      <c r="T136" s="77"/>
      <c r="U136" s="77"/>
      <c r="V136" s="77"/>
      <c r="W136" s="77"/>
      <c r="X136" s="77"/>
      <c r="Y136" s="77"/>
      <c r="Z136" s="77"/>
      <c r="AA136" s="77"/>
      <c r="AB136" s="77"/>
      <c r="AC136" s="77"/>
      <c r="AD136" s="77"/>
      <c r="AE136" s="77"/>
      <c r="AF136" s="77"/>
      <c r="AG136" s="77"/>
      <c r="AH136" s="77"/>
      <c r="AI136" s="77"/>
      <c r="AJ136" s="77"/>
      <c r="AK136" s="77"/>
      <c r="AL136" s="77"/>
      <c r="AM136" s="77"/>
      <c r="AN136" s="77"/>
      <c r="AO136" s="77"/>
      <c r="AP136" s="77"/>
      <c r="AQ136" s="77"/>
      <c r="AR136" s="77"/>
      <c r="AS136" s="77"/>
      <c r="AT136" s="77"/>
      <c r="AU136" s="77"/>
      <c r="AV136" s="77"/>
      <c r="AW136" s="77"/>
      <c r="AX136" s="77"/>
      <c r="AY136" s="77"/>
      <c r="AZ136" s="77"/>
      <c r="BA136" s="77"/>
      <c r="BB136" s="77"/>
      <c r="BC136" s="77"/>
      <c r="BD136" s="77"/>
      <c r="BE136" s="77"/>
      <c r="BF136" s="77"/>
      <c r="BG136" s="77"/>
      <c r="BH136" s="77"/>
      <c r="BI136" s="77"/>
      <c r="BJ136" s="77"/>
      <c r="BK136" s="77"/>
      <c r="BL136" s="77"/>
      <c r="BM136" s="77"/>
      <c r="BN136" s="77"/>
      <c r="BO136" s="77"/>
      <c r="BP136" s="77"/>
      <c r="BQ136" s="77"/>
      <c r="BR136" s="77"/>
      <c r="BS136" s="77"/>
      <c r="BT136" s="77"/>
      <c r="BU136" s="77"/>
      <c r="BV136" s="77"/>
    </row>
    <row r="137" spans="1:74" s="2" customFormat="1">
      <c r="A137" s="23"/>
      <c r="B137" s="24" t="s">
        <v>250</v>
      </c>
      <c r="C137" s="25" t="s">
        <v>132</v>
      </c>
      <c r="D137" s="26"/>
      <c r="E137" s="27"/>
      <c r="F137" s="28">
        <f>F14+F16+F18+F61+F68+F127</f>
        <v>1150000</v>
      </c>
      <c r="G137" s="77"/>
      <c r="H137" s="77"/>
      <c r="I137" s="77"/>
      <c r="J137" s="77"/>
      <c r="K137" s="77"/>
      <c r="L137" s="77"/>
      <c r="M137" s="77"/>
      <c r="N137" s="77"/>
      <c r="O137" s="77"/>
      <c r="P137" s="77"/>
      <c r="Q137" s="77"/>
      <c r="R137" s="77"/>
      <c r="S137" s="77"/>
      <c r="T137" s="77"/>
      <c r="U137" s="77"/>
      <c r="V137" s="77"/>
      <c r="W137" s="77"/>
      <c r="X137" s="77"/>
      <c r="Y137" s="77"/>
      <c r="Z137" s="77"/>
      <c r="AA137" s="77"/>
      <c r="AB137" s="77"/>
      <c r="AC137" s="77"/>
      <c r="AD137" s="77"/>
      <c r="AE137" s="77"/>
      <c r="AF137" s="77"/>
      <c r="AG137" s="77"/>
      <c r="AH137" s="77"/>
      <c r="AI137" s="77"/>
      <c r="AJ137" s="77"/>
      <c r="AK137" s="77"/>
      <c r="AL137" s="77"/>
      <c r="AM137" s="77"/>
      <c r="AN137" s="77"/>
      <c r="AO137" s="77"/>
      <c r="AP137" s="77"/>
      <c r="AQ137" s="77"/>
      <c r="AR137" s="77"/>
      <c r="AS137" s="77"/>
      <c r="AT137" s="77"/>
      <c r="AU137" s="77"/>
      <c r="AV137" s="77"/>
      <c r="AW137" s="77"/>
      <c r="AX137" s="77"/>
      <c r="AY137" s="77"/>
      <c r="AZ137" s="77"/>
      <c r="BA137" s="77"/>
      <c r="BB137" s="77"/>
      <c r="BC137" s="77"/>
      <c r="BD137" s="77"/>
      <c r="BE137" s="77"/>
      <c r="BF137" s="77"/>
      <c r="BG137" s="77"/>
      <c r="BH137" s="77"/>
      <c r="BI137" s="77"/>
      <c r="BJ137" s="77"/>
      <c r="BK137" s="77"/>
      <c r="BL137" s="77"/>
      <c r="BM137" s="77"/>
      <c r="BN137" s="77"/>
      <c r="BO137" s="77"/>
      <c r="BP137" s="77"/>
      <c r="BQ137" s="77"/>
      <c r="BR137" s="77"/>
      <c r="BS137" s="77"/>
      <c r="BT137" s="77"/>
      <c r="BU137" s="77"/>
      <c r="BV137" s="77"/>
    </row>
    <row r="138" spans="1:74" s="2" customFormat="1">
      <c r="A138" s="29"/>
      <c r="B138" s="30" t="s">
        <v>133</v>
      </c>
      <c r="C138" s="31" t="s">
        <v>134</v>
      </c>
      <c r="D138" s="32">
        <v>22</v>
      </c>
      <c r="E138" s="33"/>
      <c r="F138" s="34">
        <f>F137/100*D138</f>
        <v>253000</v>
      </c>
      <c r="G138" s="77"/>
      <c r="H138" s="77"/>
      <c r="I138" s="77"/>
      <c r="J138" s="77"/>
      <c r="K138" s="77"/>
      <c r="L138" s="77"/>
      <c r="M138" s="77"/>
      <c r="N138" s="77"/>
      <c r="O138" s="77"/>
      <c r="P138" s="77"/>
      <c r="Q138" s="77"/>
      <c r="R138" s="77"/>
      <c r="S138" s="77"/>
      <c r="T138" s="77"/>
      <c r="U138" s="77"/>
      <c r="V138" s="77"/>
      <c r="W138" s="77"/>
      <c r="X138" s="77"/>
      <c r="Y138" s="77"/>
      <c r="Z138" s="77"/>
      <c r="AA138" s="77"/>
      <c r="AB138" s="77"/>
      <c r="AC138" s="77"/>
      <c r="AD138" s="77"/>
      <c r="AE138" s="77"/>
      <c r="AF138" s="77"/>
      <c r="AG138" s="77"/>
      <c r="AH138" s="77"/>
      <c r="AI138" s="77"/>
      <c r="AJ138" s="77"/>
      <c r="AK138" s="77"/>
      <c r="AL138" s="77"/>
      <c r="AM138" s="77"/>
      <c r="AN138" s="77"/>
      <c r="AO138" s="77"/>
      <c r="AP138" s="77"/>
      <c r="AQ138" s="77"/>
      <c r="AR138" s="77"/>
      <c r="AS138" s="77"/>
      <c r="AT138" s="77"/>
      <c r="AU138" s="77"/>
      <c r="AV138" s="77"/>
      <c r="AW138" s="77"/>
      <c r="AX138" s="77"/>
      <c r="AY138" s="77"/>
      <c r="AZ138" s="77"/>
      <c r="BA138" s="77"/>
      <c r="BB138" s="77"/>
      <c r="BC138" s="77"/>
      <c r="BD138" s="77"/>
      <c r="BE138" s="77"/>
      <c r="BF138" s="77"/>
      <c r="BG138" s="77"/>
      <c r="BH138" s="77"/>
      <c r="BI138" s="77"/>
      <c r="BJ138" s="77"/>
      <c r="BK138" s="77"/>
      <c r="BL138" s="77"/>
      <c r="BM138" s="77"/>
      <c r="BN138" s="77"/>
      <c r="BO138" s="77"/>
      <c r="BP138" s="77"/>
      <c r="BQ138" s="77"/>
      <c r="BR138" s="77"/>
      <c r="BS138" s="77"/>
      <c r="BT138" s="77"/>
      <c r="BU138" s="77"/>
      <c r="BV138" s="77"/>
    </row>
    <row r="139" spans="1:74" s="2" customFormat="1" ht="16.5" thickBot="1">
      <c r="A139" s="35"/>
      <c r="B139" s="36" t="s">
        <v>135</v>
      </c>
      <c r="C139" s="37" t="s">
        <v>132</v>
      </c>
      <c r="D139" s="38"/>
      <c r="E139" s="39"/>
      <c r="F139" s="40">
        <f>F137+F138</f>
        <v>1403000</v>
      </c>
      <c r="G139" s="77"/>
      <c r="H139" s="77"/>
      <c r="I139" s="77"/>
      <c r="J139" s="77"/>
      <c r="K139" s="77"/>
      <c r="L139" s="77"/>
      <c r="M139" s="77"/>
      <c r="N139" s="77"/>
      <c r="O139" s="77"/>
      <c r="P139" s="77"/>
      <c r="Q139" s="77"/>
      <c r="R139" s="77"/>
      <c r="S139" s="77"/>
      <c r="T139" s="77"/>
      <c r="U139" s="77"/>
      <c r="V139" s="77"/>
      <c r="W139" s="77"/>
      <c r="X139" s="77"/>
      <c r="Y139" s="77"/>
      <c r="Z139" s="77"/>
      <c r="AA139" s="77"/>
      <c r="AB139" s="77"/>
      <c r="AC139" s="77"/>
      <c r="AD139" s="77"/>
      <c r="AE139" s="77"/>
      <c r="AF139" s="77"/>
      <c r="AG139" s="77"/>
      <c r="AH139" s="77"/>
      <c r="AI139" s="77"/>
      <c r="AJ139" s="77"/>
      <c r="AK139" s="77"/>
      <c r="AL139" s="77"/>
      <c r="AM139" s="77"/>
      <c r="AN139" s="77"/>
      <c r="AO139" s="77"/>
      <c r="AP139" s="77"/>
      <c r="AQ139" s="77"/>
      <c r="AR139" s="77"/>
      <c r="AS139" s="77"/>
      <c r="AT139" s="77"/>
      <c r="AU139" s="77"/>
      <c r="AV139" s="77"/>
      <c r="AW139" s="77"/>
      <c r="AX139" s="77"/>
      <c r="AY139" s="77"/>
      <c r="AZ139" s="77"/>
      <c r="BA139" s="77"/>
      <c r="BB139" s="77"/>
      <c r="BC139" s="77"/>
      <c r="BD139" s="77"/>
      <c r="BE139" s="77"/>
      <c r="BF139" s="77"/>
      <c r="BG139" s="77"/>
      <c r="BH139" s="77"/>
      <c r="BI139" s="77"/>
      <c r="BJ139" s="77"/>
      <c r="BK139" s="77"/>
      <c r="BL139" s="77"/>
      <c r="BM139" s="77"/>
      <c r="BN139" s="77"/>
      <c r="BO139" s="77"/>
      <c r="BP139" s="77"/>
      <c r="BQ139" s="77"/>
      <c r="BR139" s="77"/>
      <c r="BS139" s="77"/>
      <c r="BT139" s="77"/>
      <c r="BU139" s="77"/>
      <c r="BV139" s="77"/>
    </row>
    <row r="140" spans="1:74" s="2" customFormat="1" ht="24" customHeight="1">
      <c r="A140" s="41"/>
      <c r="B140" s="42"/>
      <c r="C140" s="42"/>
      <c r="D140" s="42"/>
      <c r="E140" s="43"/>
      <c r="F140" s="44"/>
      <c r="G140" s="77"/>
      <c r="H140" s="77"/>
      <c r="I140" s="77"/>
      <c r="J140" s="77"/>
      <c r="K140" s="77"/>
      <c r="L140" s="77"/>
      <c r="M140" s="77"/>
      <c r="N140" s="77"/>
      <c r="O140" s="77"/>
      <c r="P140" s="77"/>
      <c r="Q140" s="77"/>
      <c r="R140" s="77"/>
      <c r="S140" s="77"/>
      <c r="T140" s="77"/>
      <c r="U140" s="77"/>
      <c r="V140" s="77"/>
      <c r="W140" s="77"/>
      <c r="X140" s="77"/>
      <c r="Y140" s="77"/>
      <c r="Z140" s="77"/>
      <c r="AA140" s="77"/>
      <c r="AB140" s="77"/>
      <c r="AC140" s="77"/>
      <c r="AD140" s="77"/>
      <c r="AE140" s="77"/>
      <c r="AF140" s="77"/>
      <c r="AG140" s="77"/>
      <c r="AH140" s="77"/>
      <c r="AI140" s="77"/>
      <c r="AJ140" s="77"/>
      <c r="AK140" s="77"/>
      <c r="AL140" s="77"/>
      <c r="AM140" s="77"/>
      <c r="AN140" s="77"/>
      <c r="AO140" s="77"/>
      <c r="AP140" s="77"/>
      <c r="AQ140" s="77"/>
      <c r="AR140" s="77"/>
      <c r="AS140" s="77"/>
      <c r="AT140" s="77"/>
      <c r="AU140" s="77"/>
      <c r="AV140" s="77"/>
      <c r="AW140" s="77"/>
      <c r="AX140" s="77"/>
      <c r="AY140" s="77"/>
      <c r="AZ140" s="77"/>
      <c r="BA140" s="77"/>
      <c r="BB140" s="77"/>
      <c r="BC140" s="77"/>
      <c r="BD140" s="77"/>
      <c r="BE140" s="77"/>
      <c r="BF140" s="77"/>
      <c r="BG140" s="77"/>
      <c r="BH140" s="77"/>
      <c r="BI140" s="77"/>
      <c r="BJ140" s="77"/>
      <c r="BK140" s="77"/>
      <c r="BL140" s="77"/>
      <c r="BM140" s="77"/>
      <c r="BN140" s="77"/>
      <c r="BO140" s="77"/>
      <c r="BP140" s="77"/>
      <c r="BQ140" s="77"/>
      <c r="BR140" s="77"/>
      <c r="BS140" s="77"/>
      <c r="BT140" s="77"/>
      <c r="BU140" s="77"/>
      <c r="BV140" s="77"/>
    </row>
    <row r="141" spans="1:74" s="2" customFormat="1" ht="87" customHeight="1">
      <c r="A141" s="107" t="s">
        <v>260</v>
      </c>
      <c r="B141" s="107"/>
      <c r="C141" s="107"/>
      <c r="D141" s="107"/>
      <c r="E141" s="107"/>
      <c r="F141" s="107"/>
      <c r="G141" s="77"/>
      <c r="H141" s="77"/>
      <c r="I141" s="77"/>
      <c r="J141" s="77"/>
      <c r="K141" s="77"/>
      <c r="L141" s="77"/>
      <c r="M141" s="77"/>
      <c r="N141" s="77"/>
      <c r="O141" s="77"/>
      <c r="P141" s="77"/>
      <c r="Q141" s="77"/>
      <c r="R141" s="77"/>
      <c r="S141" s="77"/>
      <c r="T141" s="77"/>
      <c r="U141" s="77"/>
      <c r="V141" s="77"/>
      <c r="W141" s="77"/>
      <c r="X141" s="77"/>
      <c r="Y141" s="77"/>
      <c r="Z141" s="77"/>
      <c r="AA141" s="77"/>
      <c r="AB141" s="77"/>
      <c r="AC141" s="77"/>
      <c r="AD141" s="77"/>
      <c r="AE141" s="77"/>
      <c r="AF141" s="77"/>
      <c r="AG141" s="77"/>
      <c r="AH141" s="77"/>
      <c r="AI141" s="77"/>
      <c r="AJ141" s="77"/>
      <c r="AK141" s="77"/>
      <c r="AL141" s="77"/>
      <c r="AM141" s="77"/>
      <c r="AN141" s="77"/>
      <c r="AO141" s="77"/>
      <c r="AP141" s="77"/>
      <c r="AQ141" s="77"/>
      <c r="AR141" s="77"/>
      <c r="AS141" s="77"/>
      <c r="AT141" s="77"/>
      <c r="AU141" s="77"/>
      <c r="AV141" s="77"/>
      <c r="AW141" s="77"/>
      <c r="AX141" s="77"/>
      <c r="AY141" s="77"/>
      <c r="AZ141" s="77"/>
      <c r="BA141" s="77"/>
      <c r="BB141" s="77"/>
      <c r="BC141" s="77"/>
      <c r="BD141" s="77"/>
      <c r="BE141" s="77"/>
      <c r="BF141" s="77"/>
      <c r="BG141" s="77"/>
      <c r="BH141" s="77"/>
      <c r="BI141" s="77"/>
      <c r="BJ141" s="77"/>
      <c r="BK141" s="77"/>
      <c r="BL141" s="77"/>
      <c r="BM141" s="77"/>
      <c r="BN141" s="77"/>
      <c r="BO141" s="77"/>
      <c r="BP141" s="77"/>
      <c r="BQ141" s="77"/>
      <c r="BR141" s="77"/>
      <c r="BS141" s="77"/>
      <c r="BT141" s="77"/>
      <c r="BU141" s="77"/>
      <c r="BV141" s="77"/>
    </row>
    <row r="142" spans="1:74" s="2" customFormat="1" ht="18.75" customHeight="1">
      <c r="A142" s="108" t="s">
        <v>136</v>
      </c>
      <c r="B142" s="108"/>
      <c r="C142" s="108"/>
      <c r="D142" s="108"/>
      <c r="E142" s="108"/>
      <c r="F142" s="108"/>
      <c r="G142" s="77"/>
      <c r="H142" s="77"/>
      <c r="I142" s="77"/>
      <c r="J142" s="77"/>
      <c r="K142" s="77"/>
      <c r="L142" s="77"/>
      <c r="M142" s="77"/>
      <c r="N142" s="77"/>
      <c r="O142" s="77"/>
      <c r="P142" s="77"/>
      <c r="Q142" s="77"/>
      <c r="R142" s="77"/>
      <c r="S142" s="77"/>
      <c r="T142" s="77"/>
      <c r="U142" s="77"/>
      <c r="V142" s="77"/>
      <c r="W142" s="77"/>
      <c r="X142" s="77"/>
      <c r="Y142" s="77"/>
      <c r="Z142" s="77"/>
      <c r="AA142" s="77"/>
      <c r="AB142" s="77"/>
      <c r="AC142" s="77"/>
      <c r="AD142" s="77"/>
      <c r="AE142" s="77"/>
      <c r="AF142" s="77"/>
      <c r="AG142" s="77"/>
      <c r="AH142" s="77"/>
      <c r="AI142" s="77"/>
      <c r="AJ142" s="77"/>
      <c r="AK142" s="77"/>
      <c r="AL142" s="77"/>
      <c r="AM142" s="77"/>
      <c r="AN142" s="77"/>
      <c r="AO142" s="77"/>
      <c r="AP142" s="77"/>
      <c r="AQ142" s="77"/>
      <c r="AR142" s="77"/>
      <c r="AS142" s="77"/>
      <c r="AT142" s="77"/>
      <c r="AU142" s="77"/>
      <c r="AV142" s="77"/>
      <c r="AW142" s="77"/>
      <c r="AX142" s="77"/>
      <c r="AY142" s="77"/>
      <c r="AZ142" s="77"/>
      <c r="BA142" s="77"/>
      <c r="BB142" s="77"/>
      <c r="BC142" s="77"/>
      <c r="BD142" s="77"/>
      <c r="BE142" s="77"/>
      <c r="BF142" s="77"/>
      <c r="BG142" s="77"/>
      <c r="BH142" s="77"/>
      <c r="BI142" s="77"/>
      <c r="BJ142" s="77"/>
      <c r="BK142" s="77"/>
      <c r="BL142" s="77"/>
      <c r="BM142" s="77"/>
      <c r="BN142" s="77"/>
      <c r="BO142" s="77"/>
      <c r="BP142" s="77"/>
      <c r="BQ142" s="77"/>
      <c r="BR142" s="77"/>
      <c r="BS142" s="77"/>
      <c r="BT142" s="77"/>
      <c r="BU142" s="77"/>
      <c r="BV142" s="77"/>
    </row>
    <row r="143" spans="1:74" s="2" customFormat="1" ht="36" customHeight="1">
      <c r="A143" s="108" t="s">
        <v>245</v>
      </c>
      <c r="B143" s="108"/>
      <c r="C143" s="108"/>
      <c r="D143" s="108"/>
      <c r="E143" s="108"/>
      <c r="F143" s="108"/>
      <c r="G143" s="77"/>
      <c r="H143" s="77"/>
      <c r="I143" s="77"/>
      <c r="J143" s="77"/>
      <c r="K143" s="77"/>
      <c r="L143" s="77"/>
      <c r="M143" s="77"/>
      <c r="N143" s="77"/>
      <c r="O143" s="77"/>
      <c r="P143" s="77"/>
      <c r="Q143" s="77"/>
      <c r="R143" s="77"/>
      <c r="S143" s="77"/>
      <c r="T143" s="77"/>
      <c r="U143" s="77"/>
      <c r="V143" s="77"/>
      <c r="W143" s="77"/>
      <c r="X143" s="77"/>
      <c r="Y143" s="77"/>
      <c r="Z143" s="77"/>
      <c r="AA143" s="77"/>
      <c r="AB143" s="77"/>
      <c r="AC143" s="77"/>
      <c r="AD143" s="77"/>
      <c r="AE143" s="77"/>
      <c r="AF143" s="77"/>
      <c r="AG143" s="77"/>
      <c r="AH143" s="77"/>
      <c r="AI143" s="77"/>
      <c r="AJ143" s="77"/>
      <c r="AK143" s="77"/>
      <c r="AL143" s="77"/>
      <c r="AM143" s="77"/>
      <c r="AN143" s="77"/>
      <c r="AO143" s="77"/>
      <c r="AP143" s="77"/>
      <c r="AQ143" s="77"/>
      <c r="AR143" s="77"/>
      <c r="AS143" s="77"/>
      <c r="AT143" s="77"/>
      <c r="AU143" s="77"/>
      <c r="AV143" s="77"/>
      <c r="AW143" s="77"/>
      <c r="AX143" s="77"/>
      <c r="AY143" s="77"/>
      <c r="AZ143" s="77"/>
      <c r="BA143" s="77"/>
      <c r="BB143" s="77"/>
      <c r="BC143" s="77"/>
      <c r="BD143" s="77"/>
      <c r="BE143" s="77"/>
      <c r="BF143" s="77"/>
      <c r="BG143" s="77"/>
      <c r="BH143" s="77"/>
      <c r="BI143" s="77"/>
      <c r="BJ143" s="77"/>
      <c r="BK143" s="77"/>
      <c r="BL143" s="77"/>
      <c r="BM143" s="77"/>
      <c r="BN143" s="77"/>
      <c r="BO143" s="77"/>
      <c r="BP143" s="77"/>
      <c r="BQ143" s="77"/>
      <c r="BR143" s="77"/>
      <c r="BS143" s="77"/>
      <c r="BT143" s="77"/>
      <c r="BU143" s="77"/>
      <c r="BV143" s="77"/>
    </row>
    <row r="144" spans="1:74" s="2" customFormat="1" ht="18.75" customHeight="1">
      <c r="A144" s="41"/>
      <c r="B144" s="85"/>
      <c r="C144" s="85"/>
      <c r="D144" s="85"/>
      <c r="E144" s="45"/>
      <c r="F144" s="46"/>
      <c r="G144" s="77"/>
      <c r="H144" s="77"/>
      <c r="I144" s="77"/>
      <c r="J144" s="77"/>
      <c r="K144" s="77"/>
      <c r="L144" s="77"/>
      <c r="M144" s="77"/>
      <c r="N144" s="77"/>
      <c r="O144" s="77"/>
      <c r="P144" s="77"/>
      <c r="Q144" s="77"/>
      <c r="R144" s="77"/>
      <c r="S144" s="77"/>
      <c r="T144" s="77"/>
      <c r="U144" s="77"/>
      <c r="V144" s="77"/>
      <c r="W144" s="77"/>
      <c r="X144" s="77"/>
      <c r="Y144" s="77"/>
      <c r="Z144" s="77"/>
      <c r="AA144" s="77"/>
      <c r="AB144" s="77"/>
      <c r="AC144" s="77"/>
      <c r="AD144" s="77"/>
      <c r="AE144" s="77"/>
      <c r="AF144" s="77"/>
      <c r="AG144" s="77"/>
      <c r="AH144" s="77"/>
      <c r="AI144" s="77"/>
      <c r="AJ144" s="77"/>
      <c r="AK144" s="77"/>
      <c r="AL144" s="77"/>
      <c r="AM144" s="77"/>
      <c r="AN144" s="77"/>
      <c r="AO144" s="77"/>
      <c r="AP144" s="77"/>
      <c r="AQ144" s="77"/>
      <c r="AR144" s="77"/>
      <c r="AS144" s="77"/>
      <c r="AT144" s="77"/>
      <c r="AU144" s="77"/>
      <c r="AV144" s="77"/>
      <c r="AW144" s="77"/>
      <c r="AX144" s="77"/>
      <c r="AY144" s="77"/>
      <c r="AZ144" s="77"/>
      <c r="BA144" s="77"/>
      <c r="BB144" s="77"/>
      <c r="BC144" s="77"/>
      <c r="BD144" s="77"/>
      <c r="BE144" s="77"/>
      <c r="BF144" s="77"/>
      <c r="BG144" s="77"/>
      <c r="BH144" s="77"/>
      <c r="BI144" s="77"/>
      <c r="BJ144" s="77"/>
      <c r="BK144" s="77"/>
      <c r="BL144" s="77"/>
      <c r="BM144" s="77"/>
      <c r="BN144" s="77"/>
      <c r="BO144" s="77"/>
      <c r="BP144" s="77"/>
      <c r="BQ144" s="77"/>
      <c r="BR144" s="77"/>
      <c r="BS144" s="77"/>
      <c r="BT144" s="77"/>
      <c r="BU144" s="77"/>
      <c r="BV144" s="77"/>
    </row>
    <row r="145" spans="1:74" s="2" customFormat="1" ht="15.75" customHeight="1">
      <c r="A145" s="41"/>
      <c r="B145" s="111" t="s">
        <v>261</v>
      </c>
      <c r="C145" s="111"/>
      <c r="D145" s="112"/>
      <c r="E145" s="112"/>
      <c r="F145" s="47"/>
      <c r="G145" s="77"/>
      <c r="H145" s="77"/>
      <c r="I145" s="77"/>
      <c r="J145" s="77"/>
      <c r="K145" s="77"/>
      <c r="L145" s="77"/>
      <c r="M145" s="77"/>
      <c r="N145" s="77"/>
      <c r="O145" s="77"/>
      <c r="P145" s="77"/>
      <c r="Q145" s="77"/>
      <c r="R145" s="77"/>
      <c r="S145" s="77"/>
      <c r="T145" s="77"/>
      <c r="U145" s="77"/>
      <c r="V145" s="77"/>
      <c r="W145" s="77"/>
      <c r="X145" s="77"/>
      <c r="Y145" s="77"/>
      <c r="Z145" s="77"/>
      <c r="AA145" s="77"/>
      <c r="AB145" s="77"/>
      <c r="AC145" s="77"/>
      <c r="AD145" s="77"/>
      <c r="AE145" s="77"/>
      <c r="AF145" s="77"/>
      <c r="AG145" s="77"/>
      <c r="AH145" s="77"/>
      <c r="AI145" s="77"/>
      <c r="AJ145" s="77"/>
      <c r="AK145" s="77"/>
      <c r="AL145" s="77"/>
      <c r="AM145" s="77"/>
      <c r="AN145" s="77"/>
      <c r="AO145" s="77"/>
      <c r="AP145" s="77"/>
      <c r="AQ145" s="77"/>
      <c r="AR145" s="77"/>
      <c r="AS145" s="77"/>
      <c r="AT145" s="77"/>
      <c r="AU145" s="77"/>
      <c r="AV145" s="77"/>
      <c r="AW145" s="77"/>
      <c r="AX145" s="77"/>
      <c r="AY145" s="77"/>
      <c r="AZ145" s="77"/>
      <c r="BA145" s="77"/>
      <c r="BB145" s="77"/>
      <c r="BC145" s="77"/>
      <c r="BD145" s="77"/>
      <c r="BE145" s="77"/>
      <c r="BF145" s="77"/>
      <c r="BG145" s="77"/>
      <c r="BH145" s="77"/>
      <c r="BI145" s="77"/>
      <c r="BJ145" s="77"/>
      <c r="BK145" s="77"/>
      <c r="BL145" s="77"/>
      <c r="BM145" s="77"/>
      <c r="BN145" s="77"/>
      <c r="BO145" s="77"/>
      <c r="BP145" s="77"/>
      <c r="BQ145" s="77"/>
      <c r="BR145" s="77"/>
      <c r="BS145" s="77"/>
      <c r="BT145" s="77"/>
      <c r="BU145" s="77"/>
      <c r="BV145" s="77"/>
    </row>
    <row r="146" spans="1:74" s="2" customFormat="1">
      <c r="A146" s="41"/>
      <c r="B146" s="111"/>
      <c r="C146" s="111"/>
      <c r="D146" s="112"/>
      <c r="E146" s="112"/>
      <c r="F146" s="47"/>
      <c r="G146" s="77"/>
      <c r="H146" s="77"/>
      <c r="I146" s="77"/>
      <c r="J146" s="77"/>
      <c r="K146" s="77"/>
      <c r="L146" s="77"/>
      <c r="M146" s="77"/>
      <c r="N146" s="77"/>
      <c r="O146" s="77"/>
      <c r="P146" s="77"/>
      <c r="Q146" s="77"/>
      <c r="R146" s="77"/>
      <c r="S146" s="77"/>
      <c r="T146" s="77"/>
      <c r="U146" s="77"/>
      <c r="V146" s="77"/>
      <c r="W146" s="77"/>
      <c r="X146" s="77"/>
      <c r="Y146" s="77"/>
      <c r="Z146" s="77"/>
      <c r="AA146" s="77"/>
      <c r="AB146" s="77"/>
      <c r="AC146" s="77"/>
      <c r="AD146" s="77"/>
      <c r="AE146" s="77"/>
      <c r="AF146" s="77"/>
      <c r="AG146" s="77"/>
      <c r="AH146" s="77"/>
      <c r="AI146" s="77"/>
      <c r="AJ146" s="77"/>
      <c r="AK146" s="77"/>
      <c r="AL146" s="77"/>
      <c r="AM146" s="77"/>
      <c r="AN146" s="77"/>
      <c r="AO146" s="77"/>
      <c r="AP146" s="77"/>
      <c r="AQ146" s="77"/>
      <c r="AR146" s="77"/>
      <c r="AS146" s="77"/>
      <c r="AT146" s="77"/>
      <c r="AU146" s="77"/>
      <c r="AV146" s="77"/>
      <c r="AW146" s="77"/>
      <c r="AX146" s="77"/>
      <c r="AY146" s="77"/>
      <c r="AZ146" s="77"/>
      <c r="BA146" s="77"/>
      <c r="BB146" s="77"/>
      <c r="BC146" s="77"/>
      <c r="BD146" s="77"/>
      <c r="BE146" s="77"/>
      <c r="BF146" s="77"/>
      <c r="BG146" s="77"/>
      <c r="BH146" s="77"/>
      <c r="BI146" s="77"/>
      <c r="BJ146" s="77"/>
      <c r="BK146" s="77"/>
      <c r="BL146" s="77"/>
      <c r="BM146" s="77"/>
      <c r="BN146" s="77"/>
      <c r="BO146" s="77"/>
      <c r="BP146" s="77"/>
      <c r="BQ146" s="77"/>
      <c r="BR146" s="77"/>
      <c r="BS146" s="77"/>
      <c r="BT146" s="77"/>
      <c r="BU146" s="77"/>
      <c r="BV146" s="77"/>
    </row>
    <row r="147" spans="1:74" s="2" customFormat="1" ht="66.75" customHeight="1">
      <c r="A147" s="41"/>
      <c r="B147" s="111"/>
      <c r="C147" s="111"/>
      <c r="D147" s="112"/>
      <c r="E147" s="112"/>
      <c r="F147" s="47"/>
      <c r="G147" s="77"/>
      <c r="H147" s="77"/>
      <c r="I147" s="77"/>
      <c r="J147" s="77"/>
      <c r="K147" s="77"/>
      <c r="L147" s="77"/>
      <c r="M147" s="77"/>
      <c r="N147" s="77"/>
      <c r="O147" s="77"/>
      <c r="P147" s="77"/>
      <c r="Q147" s="77"/>
      <c r="R147" s="77"/>
      <c r="S147" s="77"/>
      <c r="T147" s="77"/>
      <c r="U147" s="77"/>
      <c r="V147" s="77"/>
      <c r="W147" s="77"/>
      <c r="X147" s="77"/>
      <c r="Y147" s="77"/>
      <c r="Z147" s="77"/>
      <c r="AA147" s="77"/>
      <c r="AB147" s="77"/>
      <c r="AC147" s="77"/>
      <c r="AD147" s="77"/>
      <c r="AE147" s="77"/>
      <c r="AF147" s="77"/>
      <c r="AG147" s="77"/>
      <c r="AH147" s="77"/>
      <c r="AI147" s="77"/>
      <c r="AJ147" s="77"/>
      <c r="AK147" s="77"/>
      <c r="AL147" s="77"/>
      <c r="AM147" s="77"/>
      <c r="AN147" s="77"/>
      <c r="AO147" s="77"/>
      <c r="AP147" s="77"/>
      <c r="AQ147" s="77"/>
      <c r="AR147" s="77"/>
      <c r="AS147" s="77"/>
      <c r="AT147" s="77"/>
      <c r="AU147" s="77"/>
      <c r="AV147" s="77"/>
      <c r="AW147" s="77"/>
      <c r="AX147" s="77"/>
      <c r="AY147" s="77"/>
      <c r="AZ147" s="77"/>
      <c r="BA147" s="77"/>
      <c r="BB147" s="77"/>
      <c r="BC147" s="77"/>
      <c r="BD147" s="77"/>
      <c r="BE147" s="77"/>
      <c r="BF147" s="77"/>
      <c r="BG147" s="77"/>
      <c r="BH147" s="77"/>
      <c r="BI147" s="77"/>
      <c r="BJ147" s="77"/>
      <c r="BK147" s="77"/>
      <c r="BL147" s="77"/>
      <c r="BM147" s="77"/>
      <c r="BN147" s="77"/>
      <c r="BO147" s="77"/>
      <c r="BP147" s="77"/>
      <c r="BQ147" s="77"/>
      <c r="BR147" s="77"/>
      <c r="BS147" s="77"/>
      <c r="BT147" s="77"/>
      <c r="BU147" s="77"/>
      <c r="BV147" s="77"/>
    </row>
    <row r="148" spans="1:74" s="2" customFormat="1">
      <c r="A148" s="41"/>
      <c r="B148" s="47"/>
      <c r="C148" s="47"/>
      <c r="D148" s="47"/>
      <c r="E148" s="47"/>
      <c r="F148" s="47"/>
      <c r="G148" s="77"/>
      <c r="H148" s="77"/>
      <c r="I148" s="77"/>
      <c r="J148" s="77"/>
      <c r="K148" s="77"/>
      <c r="L148" s="77"/>
      <c r="M148" s="77"/>
      <c r="N148" s="77"/>
      <c r="O148" s="77"/>
      <c r="P148" s="77"/>
      <c r="Q148" s="77"/>
      <c r="R148" s="77"/>
      <c r="S148" s="77"/>
      <c r="T148" s="77"/>
      <c r="U148" s="77"/>
      <c r="V148" s="77"/>
      <c r="W148" s="77"/>
      <c r="X148" s="77"/>
      <c r="Y148" s="77"/>
      <c r="Z148" s="77"/>
      <c r="AA148" s="77"/>
      <c r="AB148" s="77"/>
      <c r="AC148" s="77"/>
      <c r="AD148" s="77"/>
      <c r="AE148" s="77"/>
      <c r="AF148" s="77"/>
      <c r="AG148" s="77"/>
      <c r="AH148" s="77"/>
      <c r="AI148" s="77"/>
      <c r="AJ148" s="77"/>
      <c r="AK148" s="77"/>
      <c r="AL148" s="77"/>
      <c r="AM148" s="77"/>
      <c r="AN148" s="77"/>
      <c r="AO148" s="77"/>
      <c r="AP148" s="77"/>
      <c r="AQ148" s="77"/>
      <c r="AR148" s="77"/>
      <c r="AS148" s="77"/>
      <c r="AT148" s="77"/>
      <c r="AU148" s="77"/>
      <c r="AV148" s="77"/>
      <c r="AW148" s="77"/>
      <c r="AX148" s="77"/>
      <c r="AY148" s="77"/>
      <c r="AZ148" s="77"/>
      <c r="BA148" s="77"/>
      <c r="BB148" s="77"/>
      <c r="BC148" s="77"/>
      <c r="BD148" s="77"/>
      <c r="BE148" s="77"/>
      <c r="BF148" s="77"/>
      <c r="BG148" s="77"/>
      <c r="BH148" s="77"/>
      <c r="BI148" s="77"/>
      <c r="BJ148" s="77"/>
      <c r="BK148" s="77"/>
      <c r="BL148" s="77"/>
      <c r="BM148" s="77"/>
      <c r="BN148" s="77"/>
      <c r="BO148" s="77"/>
      <c r="BP148" s="77"/>
      <c r="BQ148" s="77"/>
      <c r="BR148" s="77"/>
      <c r="BS148" s="77"/>
      <c r="BT148" s="77"/>
      <c r="BU148" s="77"/>
      <c r="BV148" s="77"/>
    </row>
    <row r="149" spans="1:74" s="2" customFormat="1">
      <c r="A149" s="41"/>
      <c r="B149" s="47"/>
      <c r="C149" s="47"/>
      <c r="D149" s="47"/>
      <c r="E149" s="47"/>
      <c r="F149" s="47"/>
      <c r="G149" s="77"/>
      <c r="H149" s="77"/>
      <c r="I149" s="77"/>
      <c r="J149" s="77"/>
      <c r="K149" s="77"/>
      <c r="L149" s="77"/>
      <c r="M149" s="77"/>
      <c r="N149" s="77"/>
      <c r="O149" s="77"/>
      <c r="P149" s="77"/>
      <c r="Q149" s="77"/>
      <c r="R149" s="77"/>
      <c r="S149" s="77"/>
      <c r="T149" s="77"/>
      <c r="U149" s="77"/>
      <c r="V149" s="77"/>
      <c r="W149" s="77"/>
      <c r="X149" s="77"/>
      <c r="Y149" s="77"/>
      <c r="Z149" s="77"/>
      <c r="AA149" s="77"/>
      <c r="AB149" s="77"/>
      <c r="AC149" s="77"/>
      <c r="AD149" s="77"/>
      <c r="AE149" s="77"/>
      <c r="AF149" s="77"/>
      <c r="AG149" s="77"/>
      <c r="AH149" s="77"/>
      <c r="AI149" s="77"/>
      <c r="AJ149" s="77"/>
      <c r="AK149" s="77"/>
      <c r="AL149" s="77"/>
      <c r="AM149" s="77"/>
      <c r="AN149" s="77"/>
      <c r="AO149" s="77"/>
      <c r="AP149" s="77"/>
      <c r="AQ149" s="77"/>
      <c r="AR149" s="77"/>
      <c r="AS149" s="77"/>
      <c r="AT149" s="77"/>
      <c r="AU149" s="77"/>
      <c r="AV149" s="77"/>
      <c r="AW149" s="77"/>
      <c r="AX149" s="77"/>
      <c r="AY149" s="77"/>
      <c r="AZ149" s="77"/>
      <c r="BA149" s="77"/>
      <c r="BB149" s="77"/>
      <c r="BC149" s="77"/>
      <c r="BD149" s="77"/>
      <c r="BE149" s="77"/>
      <c r="BF149" s="77"/>
      <c r="BG149" s="77"/>
      <c r="BH149" s="77"/>
      <c r="BI149" s="77"/>
      <c r="BJ149" s="77"/>
      <c r="BK149" s="77"/>
      <c r="BL149" s="77"/>
      <c r="BM149" s="77"/>
      <c r="BN149" s="77"/>
      <c r="BO149" s="77"/>
      <c r="BP149" s="77"/>
      <c r="BQ149" s="77"/>
      <c r="BR149" s="77"/>
      <c r="BS149" s="77"/>
      <c r="BT149" s="77"/>
      <c r="BU149" s="77"/>
      <c r="BV149" s="77"/>
    </row>
    <row r="150" spans="1:74" s="2" customFormat="1" ht="13.5" customHeight="1">
      <c r="A150" s="41"/>
      <c r="B150" s="47"/>
      <c r="C150" s="47"/>
      <c r="D150" s="47"/>
      <c r="E150" s="47"/>
      <c r="F150" s="47"/>
    </row>
    <row r="151" spans="1:74" s="2" customFormat="1" ht="15.75" hidden="1" customHeight="1">
      <c r="A151" s="41"/>
      <c r="B151" s="47"/>
      <c r="C151" s="47"/>
      <c r="D151" s="47"/>
      <c r="E151" s="47"/>
      <c r="F151" s="47"/>
    </row>
    <row r="152" spans="1:74" s="2" customFormat="1" ht="15.75" hidden="1" customHeight="1">
      <c r="A152" s="41"/>
      <c r="B152" s="47"/>
      <c r="C152" s="47"/>
      <c r="D152" s="47"/>
      <c r="E152" s="47"/>
      <c r="F152" s="47"/>
    </row>
    <row r="153" spans="1:74" s="2" customFormat="1" ht="15.75" hidden="1" customHeight="1">
      <c r="A153" s="41"/>
      <c r="B153" s="47"/>
      <c r="C153" s="47"/>
      <c r="D153" s="47"/>
      <c r="E153" s="47"/>
      <c r="F153" s="47"/>
    </row>
    <row r="154" spans="1:74" ht="15.75" hidden="1" customHeight="1">
      <c r="B154" s="47"/>
      <c r="C154" s="47"/>
      <c r="D154" s="47"/>
      <c r="E154" s="47"/>
      <c r="F154" s="47"/>
    </row>
    <row r="155" spans="1:74">
      <c r="B155" s="47"/>
      <c r="C155" s="47"/>
      <c r="D155" s="47"/>
      <c r="E155" s="47"/>
      <c r="F155" s="47"/>
    </row>
    <row r="156" spans="1:74">
      <c r="B156" s="47"/>
      <c r="C156" s="47"/>
      <c r="D156" s="47"/>
      <c r="E156" s="47"/>
      <c r="F156" s="47"/>
    </row>
    <row r="157" spans="1:74">
      <c r="B157" s="47"/>
      <c r="C157" s="47"/>
      <c r="D157" s="47"/>
      <c r="E157" s="47"/>
      <c r="F157" s="47"/>
    </row>
  </sheetData>
  <mergeCells count="20">
    <mergeCell ref="A14:E14"/>
    <mergeCell ref="A16:E16"/>
    <mergeCell ref="A18:E18"/>
    <mergeCell ref="A61:E61"/>
    <mergeCell ref="A3:F3"/>
    <mergeCell ref="A4:F4"/>
    <mergeCell ref="A6:F6"/>
    <mergeCell ref="B8:F8"/>
    <mergeCell ref="B9:F9"/>
    <mergeCell ref="B10:F10"/>
    <mergeCell ref="B11:F11"/>
    <mergeCell ref="A7:F7"/>
    <mergeCell ref="A141:F141"/>
    <mergeCell ref="A142:F142"/>
    <mergeCell ref="A143:F143"/>
    <mergeCell ref="A68:E68"/>
    <mergeCell ref="B145:C147"/>
    <mergeCell ref="D145:E147"/>
    <mergeCell ref="B127:E127"/>
    <mergeCell ref="B135:E135"/>
  </mergeCells>
  <pageMargins left="0.7" right="0.7" top="0.75" bottom="0.75" header="0.3" footer="0.3"/>
  <pageSetup paperSize="9" scale="54" fitToHeight="0" orientation="portrait" r:id="rId1"/>
  <rowBreaks count="2" manualBreakCount="2">
    <brk id="60" max="5" man="1"/>
    <brk id="12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7</vt:lpstr>
      <vt:lpstr>'7'!Область_печати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2026-01-14T04:10:40Z</dcterms:modified>
</cp:coreProperties>
</file>